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showInkAnnotation="0"/>
  <mc:AlternateContent xmlns:mc="http://schemas.openxmlformats.org/markup-compatibility/2006">
    <mc:Choice Requires="x15">
      <x15ac:absPath xmlns:x15ac="http://schemas.microsoft.com/office/spreadsheetml/2010/11/ac" url="/Users/jodihouston/Dropbox (RCO)/RCO Team Folder/Procurement/CircularProcurement.ca/Content/Site Map/Resources and Tools/Buying Tools/"/>
    </mc:Choice>
  </mc:AlternateContent>
  <xr:revisionPtr revIDLastSave="0" documentId="8_{CCB9FB63-2067-1640-9CA5-0FC7939FA98F}" xr6:coauthVersionLast="46" xr6:coauthVersionMax="46" xr10:uidLastSave="{00000000-0000-0000-0000-000000000000}"/>
  <bookViews>
    <workbookView xWindow="0" yWindow="500" windowWidth="28800" windowHeight="16280" tabRatio="868" activeTab="3" xr2:uid="{00000000-000D-0000-FFFF-FFFF00000000}"/>
  </bookViews>
  <sheets>
    <sheet name="Introduction" sheetId="32" r:id="rId1"/>
    <sheet name="RFP Specs Template" sheetId="3" r:id="rId2"/>
    <sheet name="TCO Tool" sheetId="10" r:id="rId3"/>
    <sheet name="Bid Evaluation Tool" sheetId="31" r:id="rId4"/>
    <sheet name="_SSC" sheetId="29" state="veryHidden" r:id="rId5"/>
  </sheets>
  <definedNames>
    <definedName name="_Ctrl_10" localSheetId="3" hidden="1">'Bid Evaluation Tool'!#REF!</definedName>
    <definedName name="_Ctrl_10" localSheetId="0" hidden="1">Introduction!#REF!</definedName>
    <definedName name="_Ctrl_10" hidden="1">'RFP Specs Template'!#REF!</definedName>
    <definedName name="_Ctrl_100" localSheetId="3" hidden="1">#REF!</definedName>
    <definedName name="_Ctrl_100" localSheetId="0" hidden="1">#REF!</definedName>
    <definedName name="_Ctrl_100" hidden="1">#REF!</definedName>
    <definedName name="_Ctrl_101" localSheetId="3" hidden="1">#REF!</definedName>
    <definedName name="_Ctrl_101" localSheetId="0" hidden="1">#REF!</definedName>
    <definedName name="_Ctrl_101" hidden="1">#REF!</definedName>
    <definedName name="_Ctrl_102" localSheetId="3" hidden="1">#REF!</definedName>
    <definedName name="_Ctrl_102" localSheetId="0" hidden="1">#REF!</definedName>
    <definedName name="_Ctrl_102" hidden="1">#REF!</definedName>
    <definedName name="_Ctrl_103" localSheetId="3" hidden="1">#REF!</definedName>
    <definedName name="_Ctrl_103" localSheetId="0" hidden="1">#REF!</definedName>
    <definedName name="_Ctrl_103" hidden="1">#REF!</definedName>
    <definedName name="_Ctrl_104" localSheetId="3" hidden="1">#REF!</definedName>
    <definedName name="_Ctrl_104" localSheetId="0" hidden="1">#REF!</definedName>
    <definedName name="_Ctrl_104" hidden="1">#REF!</definedName>
    <definedName name="_Ctrl_105" localSheetId="3" hidden="1">#REF!</definedName>
    <definedName name="_Ctrl_105" localSheetId="0" hidden="1">#REF!</definedName>
    <definedName name="_Ctrl_105" hidden="1">#REF!</definedName>
    <definedName name="_Ctrl_106" localSheetId="3" hidden="1">#REF!</definedName>
    <definedName name="_Ctrl_106" localSheetId="0" hidden="1">#REF!</definedName>
    <definedName name="_Ctrl_106" hidden="1">#REF!</definedName>
    <definedName name="_Ctrl_107" localSheetId="3" hidden="1">#REF!</definedName>
    <definedName name="_Ctrl_107" localSheetId="0" hidden="1">#REF!</definedName>
    <definedName name="_Ctrl_107" hidden="1">#REF!</definedName>
    <definedName name="_Ctrl_108" localSheetId="3" hidden="1">#REF!</definedName>
    <definedName name="_Ctrl_108" localSheetId="0" hidden="1">#REF!</definedName>
    <definedName name="_Ctrl_108" hidden="1">#REF!</definedName>
    <definedName name="_Ctrl_109" localSheetId="3" hidden="1">#REF!</definedName>
    <definedName name="_Ctrl_109" localSheetId="0" hidden="1">#REF!</definedName>
    <definedName name="_Ctrl_109" hidden="1">#REF!</definedName>
    <definedName name="_Ctrl_11" localSheetId="3" hidden="1">'Bid Evaluation Tool'!#REF!</definedName>
    <definedName name="_Ctrl_11" localSheetId="0" hidden="1">Introduction!#REF!</definedName>
    <definedName name="_Ctrl_11" hidden="1">'RFP Specs Template'!#REF!</definedName>
    <definedName name="_Ctrl_110" localSheetId="3" hidden="1">#REF!</definedName>
    <definedName name="_Ctrl_110" localSheetId="0" hidden="1">#REF!</definedName>
    <definedName name="_Ctrl_110" hidden="1">#REF!</definedName>
    <definedName name="_Ctrl_111" localSheetId="3" hidden="1">#REF!</definedName>
    <definedName name="_Ctrl_111" localSheetId="0" hidden="1">#REF!</definedName>
    <definedName name="_Ctrl_111" hidden="1">#REF!</definedName>
    <definedName name="_Ctrl_112" localSheetId="3" hidden="1">#REF!</definedName>
    <definedName name="_Ctrl_112" localSheetId="0" hidden="1">#REF!</definedName>
    <definedName name="_Ctrl_112" hidden="1">#REF!</definedName>
    <definedName name="_Ctrl_113" localSheetId="3" hidden="1">#REF!</definedName>
    <definedName name="_Ctrl_113" localSheetId="0" hidden="1">#REF!</definedName>
    <definedName name="_Ctrl_113" hidden="1">#REF!</definedName>
    <definedName name="_Ctrl_114" localSheetId="3" hidden="1">#REF!</definedName>
    <definedName name="_Ctrl_114" localSheetId="0" hidden="1">#REF!</definedName>
    <definedName name="_Ctrl_114" hidden="1">#REF!</definedName>
    <definedName name="_Ctrl_115" localSheetId="3" hidden="1">#REF!</definedName>
    <definedName name="_Ctrl_115" localSheetId="0" hidden="1">#REF!</definedName>
    <definedName name="_Ctrl_115" hidden="1">#REF!</definedName>
    <definedName name="_Ctrl_116" localSheetId="3" hidden="1">#REF!</definedName>
    <definedName name="_Ctrl_116" localSheetId="0" hidden="1">#REF!</definedName>
    <definedName name="_Ctrl_116" hidden="1">#REF!</definedName>
    <definedName name="_Ctrl_117" localSheetId="3" hidden="1">#REF!</definedName>
    <definedName name="_Ctrl_117" localSheetId="0" hidden="1">#REF!</definedName>
    <definedName name="_Ctrl_117" hidden="1">#REF!</definedName>
    <definedName name="_Ctrl_118" localSheetId="3" hidden="1">#REF!</definedName>
    <definedName name="_Ctrl_118" localSheetId="0" hidden="1">#REF!</definedName>
    <definedName name="_Ctrl_118" hidden="1">#REF!</definedName>
    <definedName name="_Ctrl_119" localSheetId="3" hidden="1">#REF!</definedName>
    <definedName name="_Ctrl_119" localSheetId="0" hidden="1">#REF!</definedName>
    <definedName name="_Ctrl_119" hidden="1">#REF!</definedName>
    <definedName name="_Ctrl_12" localSheetId="3" hidden="1">'Bid Evaluation Tool'!#REF!</definedName>
    <definedName name="_Ctrl_12" localSheetId="0" hidden="1">Introduction!#REF!</definedName>
    <definedName name="_Ctrl_12" hidden="1">'RFP Specs Template'!#REF!</definedName>
    <definedName name="_Ctrl_120" localSheetId="3" hidden="1">#REF!</definedName>
    <definedName name="_Ctrl_120" localSheetId="0" hidden="1">#REF!</definedName>
    <definedName name="_Ctrl_120" hidden="1">#REF!</definedName>
    <definedName name="_Ctrl_121" localSheetId="3" hidden="1">#REF!</definedName>
    <definedName name="_Ctrl_121" localSheetId="0" hidden="1">#REF!</definedName>
    <definedName name="_Ctrl_121" hidden="1">#REF!</definedName>
    <definedName name="_Ctrl_122" localSheetId="3" hidden="1">#REF!</definedName>
    <definedName name="_Ctrl_122" localSheetId="0" hidden="1">#REF!</definedName>
    <definedName name="_Ctrl_122" hidden="1">#REF!</definedName>
    <definedName name="_Ctrl_123" localSheetId="3" hidden="1">#REF!</definedName>
    <definedName name="_Ctrl_123" localSheetId="0" hidden="1">#REF!</definedName>
    <definedName name="_Ctrl_123" hidden="1">#REF!</definedName>
    <definedName name="_Ctrl_124" localSheetId="3" hidden="1">#REF!</definedName>
    <definedName name="_Ctrl_124" localSheetId="0" hidden="1">#REF!</definedName>
    <definedName name="_Ctrl_124" hidden="1">#REF!</definedName>
    <definedName name="_Ctrl_125" localSheetId="3" hidden="1">#REF!</definedName>
    <definedName name="_Ctrl_125" localSheetId="0" hidden="1">#REF!</definedName>
    <definedName name="_Ctrl_125" hidden="1">#REF!</definedName>
    <definedName name="_Ctrl_126" localSheetId="3" hidden="1">#REF!</definedName>
    <definedName name="_Ctrl_126" localSheetId="0" hidden="1">#REF!</definedName>
    <definedName name="_Ctrl_126" hidden="1">#REF!</definedName>
    <definedName name="_Ctrl_127" localSheetId="3" hidden="1">#REF!</definedName>
    <definedName name="_Ctrl_127" localSheetId="0" hidden="1">#REF!</definedName>
    <definedName name="_Ctrl_127" hidden="1">#REF!</definedName>
    <definedName name="_Ctrl_128" localSheetId="3" hidden="1">#REF!</definedName>
    <definedName name="_Ctrl_128" localSheetId="0" hidden="1">#REF!</definedName>
    <definedName name="_Ctrl_128" hidden="1">#REF!</definedName>
    <definedName name="_Ctrl_129" localSheetId="3" hidden="1">#REF!</definedName>
    <definedName name="_Ctrl_129" localSheetId="0" hidden="1">#REF!</definedName>
    <definedName name="_Ctrl_129" hidden="1">#REF!</definedName>
    <definedName name="_Ctrl_13" localSheetId="3" hidden="1">'Bid Evaluation Tool'!#REF!</definedName>
    <definedName name="_Ctrl_13" localSheetId="0" hidden="1">Introduction!#REF!</definedName>
    <definedName name="_Ctrl_13" hidden="1">'RFP Specs Template'!#REF!</definedName>
    <definedName name="_Ctrl_130" localSheetId="3" hidden="1">#REF!</definedName>
    <definedName name="_Ctrl_130" localSheetId="0" hidden="1">#REF!</definedName>
    <definedName name="_Ctrl_130" hidden="1">#REF!</definedName>
    <definedName name="_Ctrl_131" localSheetId="3" hidden="1">#REF!</definedName>
    <definedName name="_Ctrl_131" localSheetId="0" hidden="1">#REF!</definedName>
    <definedName name="_Ctrl_131" hidden="1">#REF!</definedName>
    <definedName name="_Ctrl_132" localSheetId="3" hidden="1">#REF!</definedName>
    <definedName name="_Ctrl_132" localSheetId="0" hidden="1">#REF!</definedName>
    <definedName name="_Ctrl_132" hidden="1">#REF!</definedName>
    <definedName name="_Ctrl_133" localSheetId="3" hidden="1">#REF!</definedName>
    <definedName name="_Ctrl_133" localSheetId="0" hidden="1">#REF!</definedName>
    <definedName name="_Ctrl_133" hidden="1">#REF!</definedName>
    <definedName name="_Ctrl_134" localSheetId="3" hidden="1">'Bid Evaluation Tool'!#REF!</definedName>
    <definedName name="_Ctrl_134" localSheetId="0" hidden="1">Introduction!#REF!</definedName>
    <definedName name="_Ctrl_134" hidden="1">'RFP Specs Template'!#REF!</definedName>
    <definedName name="_Ctrl_135" localSheetId="3" hidden="1">'Bid Evaluation Tool'!#REF!</definedName>
    <definedName name="_Ctrl_135" localSheetId="0" hidden="1">Introduction!#REF!</definedName>
    <definedName name="_Ctrl_135" hidden="1">'RFP Specs Template'!#REF!</definedName>
    <definedName name="_Ctrl_136" localSheetId="3" hidden="1">#REF!</definedName>
    <definedName name="_Ctrl_136" localSheetId="0" hidden="1">#REF!</definedName>
    <definedName name="_Ctrl_136" hidden="1">#REF!</definedName>
    <definedName name="_Ctrl_137" localSheetId="3" hidden="1">'Bid Evaluation Tool'!#REF!</definedName>
    <definedName name="_Ctrl_137" localSheetId="0" hidden="1">Introduction!#REF!</definedName>
    <definedName name="_Ctrl_137" hidden="1">'RFP Specs Template'!#REF!</definedName>
    <definedName name="_Ctrl_138" localSheetId="0" hidden="1">#REF!</definedName>
    <definedName name="_Ctrl_138" hidden="1">#REF!</definedName>
    <definedName name="_Ctrl_139" localSheetId="0" hidden="1">'TCO Tool'!#REF!</definedName>
    <definedName name="_Ctrl_139" hidden="1">'TCO Tool'!#REF!</definedName>
    <definedName name="_Ctrl_14" localSheetId="3" hidden="1">'Bid Evaluation Tool'!#REF!</definedName>
    <definedName name="_Ctrl_14" localSheetId="0" hidden="1">Introduction!#REF!</definedName>
    <definedName name="_Ctrl_14" hidden="1">'RFP Specs Template'!#REF!</definedName>
    <definedName name="_Ctrl_140" localSheetId="0" hidden="1">#REF!</definedName>
    <definedName name="_Ctrl_140" hidden="1">#REF!</definedName>
    <definedName name="_Ctrl_141" localSheetId="0" hidden="1">#REF!</definedName>
    <definedName name="_Ctrl_141" hidden="1">#REF!</definedName>
    <definedName name="_Ctrl_142" localSheetId="0" hidden="1">#REF!</definedName>
    <definedName name="_Ctrl_142" hidden="1">#REF!</definedName>
    <definedName name="_Ctrl_143" localSheetId="3" hidden="1">#REF!</definedName>
    <definedName name="_Ctrl_143" localSheetId="0" hidden="1">#REF!</definedName>
    <definedName name="_Ctrl_143" hidden="1">#REF!</definedName>
    <definedName name="_Ctrl_15" localSheetId="3" hidden="1">'Bid Evaluation Tool'!#REF!</definedName>
    <definedName name="_Ctrl_15" localSheetId="0" hidden="1">Introduction!#REF!</definedName>
    <definedName name="_Ctrl_15" hidden="1">'RFP Specs Template'!#REF!</definedName>
    <definedName name="_Ctrl_16" localSheetId="3" hidden="1">'Bid Evaluation Tool'!#REF!</definedName>
    <definedName name="_Ctrl_16" localSheetId="0" hidden="1">Introduction!#REF!</definedName>
    <definedName name="_Ctrl_16" hidden="1">'RFP Specs Template'!#REF!</definedName>
    <definedName name="_Ctrl_17" localSheetId="3" hidden="1">'Bid Evaluation Tool'!#REF!</definedName>
    <definedName name="_Ctrl_17" localSheetId="0" hidden="1">Introduction!#REF!</definedName>
    <definedName name="_Ctrl_17" hidden="1">'RFP Specs Template'!#REF!</definedName>
    <definedName name="_Ctrl_18" localSheetId="3" hidden="1">'Bid Evaluation Tool'!#REF!</definedName>
    <definedName name="_Ctrl_18" localSheetId="0" hidden="1">Introduction!#REF!</definedName>
    <definedName name="_Ctrl_18" hidden="1">'RFP Specs Template'!#REF!</definedName>
    <definedName name="_Ctrl_19" localSheetId="3" hidden="1">'Bid Evaluation Tool'!#REF!</definedName>
    <definedName name="_Ctrl_19" localSheetId="0" hidden="1">Introduction!#REF!</definedName>
    <definedName name="_Ctrl_19" hidden="1">'RFP Specs Template'!#REF!</definedName>
    <definedName name="_Ctrl_20" localSheetId="3" hidden="1">'Bid Evaluation Tool'!#REF!</definedName>
    <definedName name="_Ctrl_20" localSheetId="0" hidden="1">Introduction!#REF!</definedName>
    <definedName name="_Ctrl_20" hidden="1">'RFP Specs Template'!#REF!</definedName>
    <definedName name="_Ctrl_21" localSheetId="3" hidden="1">'Bid Evaluation Tool'!#REF!</definedName>
    <definedName name="_Ctrl_21" localSheetId="0" hidden="1">Introduction!$E$36</definedName>
    <definedName name="_Ctrl_21" hidden="1">'RFP Specs Template'!$F$20</definedName>
    <definedName name="_Ctrl_22" localSheetId="3" hidden="1">'Bid Evaluation Tool'!#REF!</definedName>
    <definedName name="_Ctrl_22" localSheetId="0" hidden="1">Introduction!#REF!</definedName>
    <definedName name="_Ctrl_22" hidden="1">'RFP Specs Template'!#REF!</definedName>
    <definedName name="_Ctrl_23" localSheetId="3" hidden="1">'Bid Evaluation Tool'!#REF!</definedName>
    <definedName name="_Ctrl_23" localSheetId="0" hidden="1">Introduction!#REF!</definedName>
    <definedName name="_Ctrl_23" hidden="1">'RFP Specs Template'!#REF!</definedName>
    <definedName name="_Ctrl_24" localSheetId="3" hidden="1">'Bid Evaluation Tool'!#REF!</definedName>
    <definedName name="_Ctrl_24" localSheetId="0" hidden="1">Introduction!#REF!</definedName>
    <definedName name="_Ctrl_24" hidden="1">'RFP Specs Template'!#REF!</definedName>
    <definedName name="_Ctrl_25" localSheetId="3" hidden="1">'Bid Evaluation Tool'!#REF!</definedName>
    <definedName name="_Ctrl_25" localSheetId="0" hidden="1">Introduction!#REF!</definedName>
    <definedName name="_Ctrl_25" hidden="1">'RFP Specs Template'!#REF!</definedName>
    <definedName name="_Ctrl_26" localSheetId="3" hidden="1">'Bid Evaluation Tool'!#REF!</definedName>
    <definedName name="_Ctrl_26" localSheetId="0" hidden="1">Introduction!#REF!</definedName>
    <definedName name="_Ctrl_26" hidden="1">'RFP Specs Template'!#REF!</definedName>
    <definedName name="_Ctrl_27" localSheetId="3" hidden="1">'Bid Evaluation Tool'!#REF!</definedName>
    <definedName name="_Ctrl_27" localSheetId="0" hidden="1">Introduction!#REF!</definedName>
    <definedName name="_Ctrl_27" hidden="1">'RFP Specs Template'!#REF!</definedName>
    <definedName name="_Ctrl_28" localSheetId="3" hidden="1">'Bid Evaluation Tool'!#REF!</definedName>
    <definedName name="_Ctrl_28" localSheetId="0" hidden="1">Introduction!#REF!</definedName>
    <definedName name="_Ctrl_28" hidden="1">'RFP Specs Template'!#REF!</definedName>
    <definedName name="_Ctrl_29" localSheetId="3" hidden="1">'Bid Evaluation Tool'!#REF!</definedName>
    <definedName name="_Ctrl_29" localSheetId="0" hidden="1">Introduction!#REF!</definedName>
    <definedName name="_Ctrl_29" hidden="1">'RFP Specs Template'!#REF!</definedName>
    <definedName name="_Ctrl_3" localSheetId="3" hidden="1">'Bid Evaluation Tool'!$D$8</definedName>
    <definedName name="_Ctrl_3" localSheetId="0" hidden="1">Introduction!$B$14</definedName>
    <definedName name="_Ctrl_3" hidden="1">'RFP Specs Template'!$C$6</definedName>
    <definedName name="_Ctrl_30" localSheetId="3" hidden="1">'Bid Evaluation Tool'!#REF!</definedName>
    <definedName name="_Ctrl_30" localSheetId="0" hidden="1">Introduction!#REF!</definedName>
    <definedName name="_Ctrl_30" hidden="1">'RFP Specs Template'!#REF!</definedName>
    <definedName name="_Ctrl_31" localSheetId="3" hidden="1">'Bid Evaluation Tool'!#REF!</definedName>
    <definedName name="_Ctrl_31" localSheetId="0" hidden="1">Introduction!#REF!</definedName>
    <definedName name="_Ctrl_31" hidden="1">'RFP Specs Template'!#REF!</definedName>
    <definedName name="_Ctrl_32" localSheetId="3" hidden="1">'Bid Evaluation Tool'!#REF!</definedName>
    <definedName name="_Ctrl_32" localSheetId="0" hidden="1">Introduction!#REF!</definedName>
    <definedName name="_Ctrl_32" hidden="1">'RFP Specs Template'!#REF!</definedName>
    <definedName name="_Ctrl_33" localSheetId="3" hidden="1">'Bid Evaluation Tool'!#REF!</definedName>
    <definedName name="_Ctrl_33" localSheetId="0" hidden="1">Introduction!#REF!</definedName>
    <definedName name="_Ctrl_33" hidden="1">'RFP Specs Template'!#REF!</definedName>
    <definedName name="_Ctrl_34" localSheetId="3" hidden="1">'Bid Evaluation Tool'!#REF!</definedName>
    <definedName name="_Ctrl_34" localSheetId="0" hidden="1">Introduction!#REF!</definedName>
    <definedName name="_Ctrl_34" hidden="1">'RFP Specs Template'!#REF!</definedName>
    <definedName name="_Ctrl_35" localSheetId="3" hidden="1">'Bid Evaluation Tool'!#REF!</definedName>
    <definedName name="_Ctrl_35" localSheetId="0" hidden="1">Introduction!#REF!</definedName>
    <definedName name="_Ctrl_35" hidden="1">'RFP Specs Template'!#REF!</definedName>
    <definedName name="_Ctrl_36" localSheetId="3" hidden="1">'Bid Evaluation Tool'!#REF!</definedName>
    <definedName name="_Ctrl_36" localSheetId="0" hidden="1">Introduction!#REF!</definedName>
    <definedName name="_Ctrl_36" hidden="1">'RFP Specs Template'!#REF!</definedName>
    <definedName name="_Ctrl_37" localSheetId="3" hidden="1">'Bid Evaluation Tool'!#REF!</definedName>
    <definedName name="_Ctrl_37" localSheetId="0" hidden="1">Introduction!#REF!</definedName>
    <definedName name="_Ctrl_37" hidden="1">'RFP Specs Template'!#REF!</definedName>
    <definedName name="_Ctrl_38" localSheetId="3" hidden="1">'Bid Evaluation Tool'!#REF!</definedName>
    <definedName name="_Ctrl_38" localSheetId="0" hidden="1">Introduction!#REF!</definedName>
    <definedName name="_Ctrl_38" hidden="1">'RFP Specs Template'!#REF!</definedName>
    <definedName name="_Ctrl_39" localSheetId="3" hidden="1">'Bid Evaluation Tool'!#REF!</definedName>
    <definedName name="_Ctrl_39" localSheetId="0" hidden="1">Introduction!#REF!</definedName>
    <definedName name="_Ctrl_39" hidden="1">'RFP Specs Template'!#REF!</definedName>
    <definedName name="_Ctrl_4" localSheetId="3" hidden="1">'Bid Evaluation Tool'!#REF!</definedName>
    <definedName name="_Ctrl_4" localSheetId="0" hidden="1">Introduction!#REF!</definedName>
    <definedName name="_Ctrl_4" hidden="1">'RFP Specs Template'!#REF!</definedName>
    <definedName name="_Ctrl_40" localSheetId="3" hidden="1">'Bid Evaluation Tool'!#REF!</definedName>
    <definedName name="_Ctrl_40" localSheetId="0" hidden="1">Introduction!#REF!</definedName>
    <definedName name="_Ctrl_40" hidden="1">'RFP Specs Template'!#REF!</definedName>
    <definedName name="_Ctrl_42" localSheetId="3" hidden="1">'Bid Evaluation Tool'!#REF!</definedName>
    <definedName name="_Ctrl_42" localSheetId="0" hidden="1">Introduction!#REF!</definedName>
    <definedName name="_Ctrl_42" hidden="1">'RFP Specs Template'!#REF!</definedName>
    <definedName name="_Ctrl_44" localSheetId="3" hidden="1">#REF!</definedName>
    <definedName name="_Ctrl_44" localSheetId="0" hidden="1">#REF!</definedName>
    <definedName name="_Ctrl_44" hidden="1">#REF!</definedName>
    <definedName name="_Ctrl_45" localSheetId="3" hidden="1">#REF!</definedName>
    <definedName name="_Ctrl_45" localSheetId="0" hidden="1">#REF!</definedName>
    <definedName name="_Ctrl_45" hidden="1">#REF!</definedName>
    <definedName name="_Ctrl_46" localSheetId="3" hidden="1">#REF!</definedName>
    <definedName name="_Ctrl_46" localSheetId="0" hidden="1">#REF!</definedName>
    <definedName name="_Ctrl_46" hidden="1">#REF!</definedName>
    <definedName name="_Ctrl_47" localSheetId="3" hidden="1">#REF!</definedName>
    <definedName name="_Ctrl_47" localSheetId="0" hidden="1">#REF!</definedName>
    <definedName name="_Ctrl_47" hidden="1">#REF!</definedName>
    <definedName name="_Ctrl_48" localSheetId="3" hidden="1">#REF!</definedName>
    <definedName name="_Ctrl_48" localSheetId="0" hidden="1">#REF!</definedName>
    <definedName name="_Ctrl_48" hidden="1">#REF!</definedName>
    <definedName name="_Ctrl_49" localSheetId="3" hidden="1">#REF!</definedName>
    <definedName name="_Ctrl_49" localSheetId="0" hidden="1">#REF!</definedName>
    <definedName name="_Ctrl_49" hidden="1">#REF!</definedName>
    <definedName name="_Ctrl_5" localSheetId="3" hidden="1">'Bid Evaluation Tool'!#REF!</definedName>
    <definedName name="_Ctrl_5" localSheetId="0" hidden="1">Introduction!$B$22</definedName>
    <definedName name="_Ctrl_5" hidden="1">'RFP Specs Template'!#REF!</definedName>
    <definedName name="_Ctrl_50" localSheetId="3" hidden="1">#REF!</definedName>
    <definedName name="_Ctrl_50" localSheetId="0" hidden="1">#REF!</definedName>
    <definedName name="_Ctrl_50" hidden="1">#REF!</definedName>
    <definedName name="_Ctrl_51" localSheetId="3" hidden="1">#REF!</definedName>
    <definedName name="_Ctrl_51" localSheetId="0" hidden="1">#REF!</definedName>
    <definedName name="_Ctrl_51" hidden="1">#REF!</definedName>
    <definedName name="_Ctrl_52" localSheetId="3" hidden="1">#REF!</definedName>
    <definedName name="_Ctrl_52" localSheetId="0" hidden="1">#REF!</definedName>
    <definedName name="_Ctrl_52" hidden="1">#REF!</definedName>
    <definedName name="_Ctrl_53" localSheetId="3" hidden="1">#REF!</definedName>
    <definedName name="_Ctrl_53" localSheetId="0" hidden="1">#REF!</definedName>
    <definedName name="_Ctrl_53" hidden="1">#REF!</definedName>
    <definedName name="_Ctrl_54" localSheetId="3" hidden="1">#REF!</definedName>
    <definedName name="_Ctrl_54" localSheetId="0" hidden="1">#REF!</definedName>
    <definedName name="_Ctrl_54" hidden="1">#REF!</definedName>
    <definedName name="_Ctrl_55" localSheetId="3" hidden="1">#REF!</definedName>
    <definedName name="_Ctrl_55" localSheetId="0" hidden="1">#REF!</definedName>
    <definedName name="_Ctrl_55" hidden="1">#REF!</definedName>
    <definedName name="_Ctrl_56" localSheetId="3" hidden="1">#REF!</definedName>
    <definedName name="_Ctrl_56" localSheetId="0" hidden="1">#REF!</definedName>
    <definedName name="_Ctrl_56" hidden="1">#REF!</definedName>
    <definedName name="_Ctrl_57" localSheetId="3" hidden="1">#REF!</definedName>
    <definedName name="_Ctrl_57" localSheetId="0" hidden="1">#REF!</definedName>
    <definedName name="_Ctrl_57" hidden="1">#REF!</definedName>
    <definedName name="_Ctrl_58" localSheetId="3" hidden="1">#REF!</definedName>
    <definedName name="_Ctrl_58" localSheetId="0" hidden="1">#REF!</definedName>
    <definedName name="_Ctrl_58" hidden="1">#REF!</definedName>
    <definedName name="_Ctrl_59" localSheetId="3" hidden="1">#REF!</definedName>
    <definedName name="_Ctrl_59" localSheetId="0" hidden="1">#REF!</definedName>
    <definedName name="_Ctrl_59" hidden="1">#REF!</definedName>
    <definedName name="_Ctrl_6" localSheetId="3" hidden="1">'Bid Evaluation Tool'!#REF!</definedName>
    <definedName name="_Ctrl_6" localSheetId="0" hidden="1">Introduction!#REF!</definedName>
    <definedName name="_Ctrl_6" hidden="1">'RFP Specs Template'!#REF!</definedName>
    <definedName name="_Ctrl_60" localSheetId="3" hidden="1">#REF!</definedName>
    <definedName name="_Ctrl_60" localSheetId="0" hidden="1">#REF!</definedName>
    <definedName name="_Ctrl_60" hidden="1">#REF!</definedName>
    <definedName name="_Ctrl_61" localSheetId="3" hidden="1">#REF!</definedName>
    <definedName name="_Ctrl_61" localSheetId="0" hidden="1">#REF!</definedName>
    <definedName name="_Ctrl_61" hidden="1">#REF!</definedName>
    <definedName name="_Ctrl_62" localSheetId="3" hidden="1">#REF!</definedName>
    <definedName name="_Ctrl_62" localSheetId="0" hidden="1">#REF!</definedName>
    <definedName name="_Ctrl_62" hidden="1">#REF!</definedName>
    <definedName name="_Ctrl_63" localSheetId="3" hidden="1">#REF!</definedName>
    <definedName name="_Ctrl_63" localSheetId="0" hidden="1">#REF!</definedName>
    <definedName name="_Ctrl_63" hidden="1">#REF!</definedName>
    <definedName name="_Ctrl_64" localSheetId="3" hidden="1">#REF!</definedName>
    <definedName name="_Ctrl_64" localSheetId="0" hidden="1">#REF!</definedName>
    <definedName name="_Ctrl_64" hidden="1">#REF!</definedName>
    <definedName name="_Ctrl_65" localSheetId="3" hidden="1">#REF!</definedName>
    <definedName name="_Ctrl_65" localSheetId="0" hidden="1">#REF!</definedName>
    <definedName name="_Ctrl_65" hidden="1">#REF!</definedName>
    <definedName name="_Ctrl_66" localSheetId="3" hidden="1">#REF!</definedName>
    <definedName name="_Ctrl_66" localSheetId="0" hidden="1">#REF!</definedName>
    <definedName name="_Ctrl_66" hidden="1">#REF!</definedName>
    <definedName name="_Ctrl_67" localSheetId="3" hidden="1">#REF!</definedName>
    <definedName name="_Ctrl_67" localSheetId="0" hidden="1">#REF!</definedName>
    <definedName name="_Ctrl_67" hidden="1">#REF!</definedName>
    <definedName name="_Ctrl_68" localSheetId="3" hidden="1">#REF!</definedName>
    <definedName name="_Ctrl_68" localSheetId="0" hidden="1">#REF!</definedName>
    <definedName name="_Ctrl_68" hidden="1">#REF!</definedName>
    <definedName name="_Ctrl_69" localSheetId="3" hidden="1">#REF!</definedName>
    <definedName name="_Ctrl_69" localSheetId="0" hidden="1">#REF!</definedName>
    <definedName name="_Ctrl_69" hidden="1">#REF!</definedName>
    <definedName name="_Ctrl_7" localSheetId="3" hidden="1">'Bid Evaluation Tool'!#REF!</definedName>
    <definedName name="_Ctrl_7" localSheetId="0" hidden="1">Introduction!#REF!</definedName>
    <definedName name="_Ctrl_7" hidden="1">'RFP Specs Template'!#REF!</definedName>
    <definedName name="_Ctrl_70" localSheetId="3" hidden="1">#REF!</definedName>
    <definedName name="_Ctrl_70" localSheetId="0" hidden="1">#REF!</definedName>
    <definedName name="_Ctrl_70" hidden="1">#REF!</definedName>
    <definedName name="_Ctrl_71" localSheetId="3" hidden="1">#REF!</definedName>
    <definedName name="_Ctrl_71" localSheetId="0" hidden="1">#REF!</definedName>
    <definedName name="_Ctrl_71" hidden="1">#REF!</definedName>
    <definedName name="_Ctrl_72" localSheetId="3" hidden="1">#REF!</definedName>
    <definedName name="_Ctrl_72" localSheetId="0" hidden="1">#REF!</definedName>
    <definedName name="_Ctrl_72" hidden="1">#REF!</definedName>
    <definedName name="_Ctrl_73" localSheetId="3" hidden="1">#REF!</definedName>
    <definedName name="_Ctrl_73" localSheetId="0" hidden="1">#REF!</definedName>
    <definedName name="_Ctrl_73" hidden="1">#REF!</definedName>
    <definedName name="_Ctrl_74" localSheetId="3" hidden="1">#REF!</definedName>
    <definedName name="_Ctrl_74" localSheetId="0" hidden="1">#REF!</definedName>
    <definedName name="_Ctrl_74" hidden="1">#REF!</definedName>
    <definedName name="_Ctrl_75" localSheetId="3" hidden="1">#REF!</definedName>
    <definedName name="_Ctrl_75" localSheetId="0" hidden="1">#REF!</definedName>
    <definedName name="_Ctrl_75" hidden="1">#REF!</definedName>
    <definedName name="_Ctrl_76" localSheetId="3" hidden="1">#REF!</definedName>
    <definedName name="_Ctrl_76" localSheetId="0" hidden="1">#REF!</definedName>
    <definedName name="_Ctrl_76" hidden="1">#REF!</definedName>
    <definedName name="_Ctrl_77" localSheetId="3" hidden="1">#REF!</definedName>
    <definedName name="_Ctrl_77" localSheetId="0" hidden="1">#REF!</definedName>
    <definedName name="_Ctrl_77" hidden="1">#REF!</definedName>
    <definedName name="_Ctrl_78" localSheetId="3" hidden="1">#REF!</definedName>
    <definedName name="_Ctrl_78" localSheetId="0" hidden="1">#REF!</definedName>
    <definedName name="_Ctrl_78" hidden="1">#REF!</definedName>
    <definedName name="_Ctrl_79" localSheetId="3" hidden="1">#REF!</definedName>
    <definedName name="_Ctrl_79" localSheetId="0" hidden="1">#REF!</definedName>
    <definedName name="_Ctrl_79" hidden="1">#REF!</definedName>
    <definedName name="_Ctrl_8" localSheetId="3" hidden="1">'Bid Evaluation Tool'!#REF!</definedName>
    <definedName name="_Ctrl_8" localSheetId="0" hidden="1">Introduction!#REF!</definedName>
    <definedName name="_Ctrl_8" hidden="1">'RFP Specs Template'!#REF!</definedName>
    <definedName name="_Ctrl_80" localSheetId="3" hidden="1">#REF!</definedName>
    <definedName name="_Ctrl_80" localSheetId="0" hidden="1">#REF!</definedName>
    <definedName name="_Ctrl_80" hidden="1">#REF!</definedName>
    <definedName name="_Ctrl_81" localSheetId="3" hidden="1">#REF!</definedName>
    <definedName name="_Ctrl_81" localSheetId="0" hidden="1">#REF!</definedName>
    <definedName name="_Ctrl_81" hidden="1">#REF!</definedName>
    <definedName name="_Ctrl_82" localSheetId="3" hidden="1">#REF!</definedName>
    <definedName name="_Ctrl_82" localSheetId="0" hidden="1">#REF!</definedName>
    <definedName name="_Ctrl_82" hidden="1">#REF!</definedName>
    <definedName name="_Ctrl_83" localSheetId="3" hidden="1">#REF!</definedName>
    <definedName name="_Ctrl_83" localSheetId="0" hidden="1">#REF!</definedName>
    <definedName name="_Ctrl_83" hidden="1">#REF!</definedName>
    <definedName name="_Ctrl_84" localSheetId="3" hidden="1">#REF!</definedName>
    <definedName name="_Ctrl_84" localSheetId="0" hidden="1">#REF!</definedName>
    <definedName name="_Ctrl_84" hidden="1">#REF!</definedName>
    <definedName name="_Ctrl_85" localSheetId="3" hidden="1">#REF!</definedName>
    <definedName name="_Ctrl_85" localSheetId="0" hidden="1">#REF!</definedName>
    <definedName name="_Ctrl_85" hidden="1">#REF!</definedName>
    <definedName name="_Ctrl_86" localSheetId="3" hidden="1">#REF!</definedName>
    <definedName name="_Ctrl_86" localSheetId="0" hidden="1">#REF!</definedName>
    <definedName name="_Ctrl_86" hidden="1">#REF!</definedName>
    <definedName name="_Ctrl_87" localSheetId="3" hidden="1">#REF!</definedName>
    <definedName name="_Ctrl_87" localSheetId="0" hidden="1">#REF!</definedName>
    <definedName name="_Ctrl_87" hidden="1">#REF!</definedName>
    <definedName name="_Ctrl_88" localSheetId="3" hidden="1">#REF!</definedName>
    <definedName name="_Ctrl_88" localSheetId="0" hidden="1">#REF!</definedName>
    <definedName name="_Ctrl_88" hidden="1">#REF!</definedName>
    <definedName name="_Ctrl_89" localSheetId="3" hidden="1">#REF!</definedName>
    <definedName name="_Ctrl_89" localSheetId="0" hidden="1">#REF!</definedName>
    <definedName name="_Ctrl_89" hidden="1">#REF!</definedName>
    <definedName name="_Ctrl_9" localSheetId="3" hidden="1">'Bid Evaluation Tool'!#REF!</definedName>
    <definedName name="_Ctrl_9" localSheetId="0" hidden="1">Introduction!#REF!</definedName>
    <definedName name="_Ctrl_9" hidden="1">'RFP Specs Template'!#REF!</definedName>
    <definedName name="_Ctrl_90" localSheetId="3" hidden="1">#REF!</definedName>
    <definedName name="_Ctrl_90" localSheetId="0" hidden="1">#REF!</definedName>
    <definedName name="_Ctrl_90" hidden="1">#REF!</definedName>
    <definedName name="_Ctrl_91" localSheetId="3" hidden="1">#REF!</definedName>
    <definedName name="_Ctrl_91" localSheetId="0" hidden="1">#REF!</definedName>
    <definedName name="_Ctrl_91" hidden="1">#REF!</definedName>
    <definedName name="_Ctrl_92" localSheetId="3" hidden="1">#REF!</definedName>
    <definedName name="_Ctrl_92" localSheetId="0" hidden="1">#REF!</definedName>
    <definedName name="_Ctrl_92" hidden="1">#REF!</definedName>
    <definedName name="_Ctrl_93" localSheetId="3" hidden="1">#REF!</definedName>
    <definedName name="_Ctrl_93" localSheetId="0" hidden="1">#REF!</definedName>
    <definedName name="_Ctrl_93" hidden="1">#REF!</definedName>
    <definedName name="_Ctrl_94" localSheetId="3" hidden="1">#REF!</definedName>
    <definedName name="_Ctrl_94" localSheetId="0" hidden="1">#REF!</definedName>
    <definedName name="_Ctrl_94" hidden="1">#REF!</definedName>
    <definedName name="_Ctrl_95" localSheetId="3" hidden="1">#REF!</definedName>
    <definedName name="_Ctrl_95" localSheetId="0" hidden="1">#REF!</definedName>
    <definedName name="_Ctrl_95" hidden="1">#REF!</definedName>
    <definedName name="_Ctrl_96" localSheetId="3" hidden="1">#REF!</definedName>
    <definedName name="_Ctrl_96" localSheetId="0" hidden="1">#REF!</definedName>
    <definedName name="_Ctrl_96" hidden="1">#REF!</definedName>
    <definedName name="_Ctrl_97" localSheetId="3" hidden="1">#REF!</definedName>
    <definedName name="_Ctrl_97" localSheetId="0" hidden="1">#REF!</definedName>
    <definedName name="_Ctrl_97" hidden="1">#REF!</definedName>
    <definedName name="_Ctrl_98" localSheetId="3" hidden="1">#REF!</definedName>
    <definedName name="_Ctrl_98" localSheetId="0" hidden="1">#REF!</definedName>
    <definedName name="_Ctrl_98" hidden="1">#REF!</definedName>
    <definedName name="_Ctrl_99" localSheetId="3" hidden="1">#REF!</definedName>
    <definedName name="_Ctrl_99" localSheetId="0" hidden="1">#REF!</definedName>
    <definedName name="_Ctrl_99" hidden="1">#REF!</definedName>
    <definedName name="_xlnm.Print_Area" localSheetId="3">'Bid Evaluation Tool'!$C$1:$G$25</definedName>
    <definedName name="_xlnm.Print_Area" localSheetId="0">Introduction!$A$1:$F$40</definedName>
    <definedName name="_xlnm.Print_Area" localSheetId="1">'RFP Specs Template'!$B$1:$G$21</definedName>
  </definedNames>
  <calcPr calcId="191029" concurrentCalc="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31" l="1"/>
  <c r="I15" i="31"/>
  <c r="I9" i="31"/>
  <c r="I22" i="31"/>
  <c r="I89" i="10"/>
  <c r="I88" i="10"/>
  <c r="I87" i="10"/>
  <c r="I85" i="10"/>
  <c r="I80" i="10"/>
  <c r="I81" i="10"/>
  <c r="I82" i="10"/>
  <c r="G13" i="31"/>
  <c r="H58" i="10"/>
  <c r="E49" i="10"/>
  <c r="E59" i="10"/>
  <c r="E55" i="10"/>
  <c r="H20" i="10"/>
  <c r="H27" i="10"/>
  <c r="D64" i="10"/>
  <c r="G11" i="31"/>
  <c r="B20" i="31"/>
  <c r="B16" i="31"/>
  <c r="B7" i="31"/>
  <c r="H54" i="10"/>
  <c r="H53" i="10"/>
  <c r="H48" i="10"/>
  <c r="H47" i="10"/>
  <c r="H46" i="10"/>
  <c r="H45" i="10"/>
  <c r="H49" i="10"/>
  <c r="H50" i="10"/>
  <c r="E67" i="10"/>
  <c r="H55" i="10"/>
  <c r="E69" i="10"/>
  <c r="H33" i="10"/>
  <c r="H32" i="10"/>
  <c r="H30" i="10"/>
  <c r="H25" i="10"/>
  <c r="H24" i="10"/>
  <c r="H23" i="10"/>
  <c r="H39" i="10"/>
  <c r="H35" i="10"/>
  <c r="H34" i="10"/>
  <c r="H31" i="10"/>
  <c r="H29" i="10"/>
  <c r="H28" i="10"/>
  <c r="H26" i="10"/>
  <c r="H59" i="10"/>
  <c r="E71" i="10"/>
  <c r="H40" i="10"/>
  <c r="I86" i="10"/>
  <c r="I90" i="10"/>
  <c r="G14" i="31"/>
  <c r="E65" i="10"/>
  <c r="I68" i="10"/>
  <c r="G68" i="10"/>
  <c r="J68" i="10"/>
  <c r="H68" i="10"/>
  <c r="F68" i="10"/>
  <c r="E50" i="10"/>
  <c r="G66" i="10"/>
  <c r="H66" i="10"/>
  <c r="J66" i="10"/>
  <c r="F66" i="10"/>
  <c r="I66" i="10"/>
  <c r="I24" i="31"/>
  <c r="I23" i="31"/>
  <c r="I21" i="31"/>
  <c r="I20" i="31"/>
  <c r="I19" i="31"/>
  <c r="I18" i="31"/>
  <c r="I17" i="31"/>
  <c r="I16" i="31"/>
  <c r="I12" i="31"/>
  <c r="I11" i="31"/>
  <c r="I10" i="31"/>
  <c r="I7" i="31"/>
  <c r="B25" i="31"/>
  <c r="I25" i="31"/>
  <c r="G70" i="10"/>
  <c r="H70" i="10"/>
  <c r="J70" i="10"/>
  <c r="F70" i="10"/>
  <c r="I70" i="10"/>
  <c r="G72" i="10"/>
  <c r="G75" i="10"/>
  <c r="J72" i="10"/>
  <c r="J75" i="10"/>
  <c r="F72" i="10"/>
  <c r="F75" i="10"/>
  <c r="H72" i="10"/>
  <c r="H75" i="10"/>
  <c r="I72" i="10"/>
  <c r="I75" i="10"/>
  <c r="E76" i="10"/>
  <c r="G1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Willard</author>
  </authors>
  <commentList>
    <comment ref="H6" authorId="0" shapeId="0" xr:uid="{4AC550CB-8F2B-4B43-9889-FFAE6B2A1D11}">
      <text>
        <r>
          <rPr>
            <sz val="10"/>
            <color indexed="81"/>
            <rFont val="Arial"/>
            <family val="2"/>
          </rPr>
          <t>These specs are normally determined  by the requesting user department.</t>
        </r>
      </text>
    </comment>
    <comment ref="H7" authorId="0" shapeId="0" xr:uid="{BA420F6C-803A-4782-ADCC-AF57CCEC82D3}">
      <text>
        <r>
          <rPr>
            <sz val="10"/>
            <color indexed="81"/>
            <rFont val="Arial"/>
            <family val="2"/>
          </rPr>
          <t>Choose appropriate product performance features to ask about from the list below, especially ones associated with company sustainability goals.</t>
        </r>
      </text>
    </comment>
    <comment ref="H8" authorId="0" shapeId="0" xr:uid="{271A0607-BEA2-462B-B4E1-10C39675FA78}">
      <text>
        <r>
          <rPr>
            <sz val="10"/>
            <color indexed="81"/>
            <rFont val="Arial"/>
            <family val="2"/>
          </rPr>
          <t>Choose appropriate product content features to ask about from the list below, especially ones aligned with company sustainability goals.</t>
        </r>
      </text>
    </comment>
    <comment ref="H10" authorId="0" shapeId="0" xr:uid="{51C6369C-4F3A-4497-A325-A79796ACEE3D}">
      <text>
        <r>
          <rPr>
            <sz val="10"/>
            <color indexed="81"/>
            <rFont val="Arial"/>
            <family val="2"/>
          </rPr>
          <t>Ask about traditional one-time cost elements in the list below.</t>
        </r>
      </text>
    </comment>
    <comment ref="H11" authorId="0" shapeId="0" xr:uid="{56AC8910-821E-48FF-BE3F-19B9B616034A}">
      <text>
        <r>
          <rPr>
            <sz val="10"/>
            <color indexed="81"/>
            <rFont val="Arial"/>
            <family val="2"/>
          </rPr>
          <t xml:space="preserve">Use the TCO Tool worksheet to calculate the Total Cost of Ownership (TCO) for the proposed product, including lifetime ownership and use costs, balance sheet impacts of the acquisition and monetized risks of NOT purchasing the proposed product.   </t>
        </r>
      </text>
    </comment>
    <comment ref="H13" authorId="0" shapeId="0" xr:uid="{982DB101-1F08-440C-8BE4-8E5B6A310EAC}">
      <text>
        <r>
          <rPr>
            <sz val="10"/>
            <color indexed="81"/>
            <rFont val="Arial"/>
            <family val="2"/>
          </rPr>
          <t xml:space="preserve"> (e.g. Delivery deadline, mode of transportation, Free on Board (FOB) shipping point when the company takes delivery of the product.)  </t>
        </r>
      </text>
    </comment>
    <comment ref="H15" authorId="0" shapeId="0" xr:uid="{93FF72C5-698C-4701-880E-3C5D6C20E282}">
      <text>
        <r>
          <rPr>
            <sz val="10"/>
            <color indexed="81"/>
            <rFont val="Arial"/>
            <family val="2"/>
          </rPr>
          <t>As usual.</t>
        </r>
      </text>
    </comment>
    <comment ref="H17" authorId="0" shapeId="0" xr:uid="{7EB55191-2A2E-4F2F-B074-F611A25BCB22}">
      <text>
        <r>
          <rPr>
            <sz val="10"/>
            <color indexed="81"/>
            <rFont val="Arial"/>
            <family val="2"/>
          </rPr>
          <t xml:space="preserve">  (e.g. ISO 9001 certification)</t>
        </r>
      </text>
    </comment>
    <comment ref="H18" authorId="0" shapeId="0" xr:uid="{6918FB26-F9AF-4CA9-9081-5092D557329A}">
      <text>
        <r>
          <rPr>
            <sz val="10"/>
            <color indexed="81"/>
            <rFont val="Arial"/>
            <family val="2"/>
          </rPr>
          <t>Choose supplier sustainability attributes to ask about from the list below, aligned with the company's own sustainability goals.</t>
        </r>
      </text>
    </comment>
    <comment ref="H20" authorId="0" shapeId="0" xr:uid="{A41AEBE8-E535-4FFB-9B9F-9EDC3BE8B397}">
      <text>
        <r>
          <rPr>
            <sz val="10"/>
            <color indexed="81"/>
            <rFont val="Arial"/>
            <family val="2"/>
          </rPr>
          <t>As usual.</t>
        </r>
      </text>
    </comment>
    <comment ref="H22" authorId="0" shapeId="0" xr:uid="{5A1415F6-BE50-496A-A6C0-3BC14969EF58}">
      <text>
        <r>
          <rPr>
            <sz val="10"/>
            <color indexed="81"/>
            <rFont val="Arial"/>
            <family val="2"/>
          </rPr>
          <t>Click on the link to access the referenced source.</t>
        </r>
      </text>
    </comment>
    <comment ref="H27" authorId="0" shapeId="0" xr:uid="{EF7F54AD-A5B3-48E9-8B2E-B1E5054B521D}">
      <text>
        <r>
          <rPr>
            <sz val="10"/>
            <color indexed="81"/>
            <rFont val="Arial"/>
            <family val="2"/>
          </rPr>
          <t>Choose appropriate product performance features to ask about, especially ones associated with company sustainability goals.</t>
        </r>
      </text>
    </comment>
    <comment ref="H29" authorId="0" shapeId="0" xr:uid="{E129B74D-CB42-4DFF-934E-1D290EE454FF}">
      <text>
        <r>
          <rPr>
            <sz val="10"/>
            <color indexed="81"/>
            <rFont val="Arial"/>
            <family val="2"/>
          </rPr>
          <t>Choose appropriate product content features to ask about, especially ones associated with company sustainability goals.</t>
        </r>
      </text>
    </comment>
    <comment ref="H31" authorId="0" shapeId="0" xr:uid="{5391A7AF-D67D-44D8-9BB2-1D5C602E8A01}">
      <text>
        <r>
          <rPr>
            <sz val="10"/>
            <color indexed="81"/>
            <rFont val="Arial"/>
            <family val="2"/>
          </rPr>
          <t>Certified B Corp and EcoVadis are examples of third party supplier ratings. 
The Sustainability Assessment Tools can be used by a supplier to self-assess its sustainability performance.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Bob Willard</author>
  </authors>
  <commentList>
    <comment ref="I7" authorId="0" shapeId="0" xr:uid="{010D3C90-E571-40BA-837B-BFFE2DD5B899}">
      <text>
        <r>
          <rPr>
            <sz val="10"/>
            <color indexed="81"/>
            <rFont val="Arial"/>
            <family val="2"/>
          </rPr>
          <t>All data should be available from the supplier bid, or from Purchasing and Finance personnel. 
Document data sources, estimation methodology and assumptions.</t>
        </r>
      </text>
    </comment>
    <comment ref="I17" authorId="0" shapeId="0" xr:uid="{DEFE761B-D457-4886-A6AC-28E2C30B6D36}">
      <text>
        <r>
          <rPr>
            <sz val="10"/>
            <color indexed="81"/>
            <rFont val="Arial"/>
            <family val="2"/>
          </rPr>
          <t>Include any discounts or financial help from non-supplier public sector, private sector or civil society agencies in support of sustainable products or in support for the company's sustainable purchasing process.
Document data sources, estimation methodology and assumptions.</t>
        </r>
      </text>
    </comment>
    <comment ref="I20" authorId="0" shapeId="0" xr:uid="{76660ECF-9F03-4677-AB07-E91B05292594}">
      <text>
        <r>
          <rPr>
            <sz val="10"/>
            <color indexed="81"/>
            <rFont val="Arial"/>
            <family val="2"/>
          </rPr>
          <t>Confirm these estimates with Procurement and Finance management.</t>
        </r>
      </text>
    </comment>
    <comment ref="I23" authorId="0" shapeId="0" xr:uid="{B643B381-D059-4851-9E7F-C39D177D9E6A}">
      <text>
        <r>
          <rPr>
            <sz val="10"/>
            <color indexed="81"/>
            <rFont val="Arial"/>
            <family val="2"/>
          </rPr>
          <t>Use consistent units.
Document data sources, estimation methodology and assumptions.</t>
        </r>
      </text>
    </comment>
    <comment ref="I26" authorId="0" shapeId="0" xr:uid="{982A3881-D6F1-4D42-85A6-F7E201356932}">
      <text>
        <r>
          <rPr>
            <sz val="10"/>
            <color indexed="81"/>
            <rFont val="Arial"/>
            <family val="2"/>
          </rPr>
          <t>Assumes a price on carbon in the company's jurisdiction. This is the cost for emissions that were NOT offset.
Use appropriate conversion factors to express GHG emissions in consistent CO2 equivalent units. 
Document data sources, estimation methodology and assumptions.</t>
        </r>
      </text>
    </comment>
    <comment ref="I27" authorId="0" shapeId="0" xr:uid="{C595F606-20E3-4257-AD22-8246B3680BD1}">
      <text>
        <r>
          <rPr>
            <sz val="10"/>
            <color indexed="81"/>
            <rFont val="Arial"/>
            <family val="2"/>
          </rPr>
          <t xml:space="preserve"> The quality of offsets is often problematic. If a company does want to purchase offsets as a means through which to reduce emissions, it must choose schemes verified by the Gold Standard Carbon Credit Scheme.
Use appropriate conversion factors to express GHG emissions in consistent CO2 equivalent units. 
Document data sources, estimation methodology and assumptions.</t>
        </r>
      </text>
    </comment>
    <comment ref="I28" authorId="0" shapeId="0" xr:uid="{4340E33C-C7C5-4293-8914-AE449C17F769}">
      <text>
        <r>
          <rPr>
            <sz val="10"/>
            <color indexed="81"/>
            <rFont val="Arial"/>
            <family val="2"/>
          </rPr>
          <t>e.g. toner and paper for printers
Document data sources, estimation methodology and assumptions.</t>
        </r>
      </text>
    </comment>
    <comment ref="I29" authorId="0" shapeId="0" xr:uid="{F89393E9-EA89-46E9-9FB7-8A87C697E61F}">
      <text>
        <r>
          <rPr>
            <sz val="10"/>
            <color indexed="81"/>
            <rFont val="Arial"/>
            <family val="2"/>
          </rPr>
          <t>Annual registration / subscription fees.
Document data sources, estimation methodology and assumptions.</t>
        </r>
      </text>
    </comment>
    <comment ref="I30" authorId="0" shapeId="0" xr:uid="{066B12ED-689F-48B6-993D-8F7DC10F175D}">
      <text>
        <r>
          <rPr>
            <sz val="10"/>
            <color indexed="81"/>
            <rFont val="Arial"/>
            <family val="2"/>
          </rPr>
          <t>This is consumed during product usage.
Document data sources, estimation methodology and assumptions.</t>
        </r>
      </text>
    </comment>
    <comment ref="I31" authorId="0" shapeId="0" xr:uid="{E361D3D6-8FA1-4A0F-8B46-CF3C7DD756A8}">
      <text>
        <r>
          <rPr>
            <sz val="10"/>
            <color indexed="81"/>
            <rFont val="Arial"/>
            <family val="2"/>
          </rPr>
          <t>Waste generated by the use of the product.
Document data sources, estimation methodology and assumptions.</t>
        </r>
      </text>
    </comment>
    <comment ref="I32" authorId="0" shapeId="0" xr:uid="{AC050160-D9DE-490F-8CC3-D102D3163F49}">
      <text>
        <r>
          <rPr>
            <sz val="10"/>
            <color indexed="81"/>
            <rFont val="Arial"/>
            <family val="2"/>
          </rPr>
          <t>Total space for product and any associated supplies / inventory.
Document data sources, estimation methodology and assumptions.</t>
        </r>
      </text>
    </comment>
    <comment ref="I33" authorId="0" shapeId="0" xr:uid="{71E0F721-4B3A-4A11-9F9E-90CFE3725093}">
      <text>
        <r>
          <rPr>
            <sz val="10"/>
            <color indexed="81"/>
            <rFont val="Arial"/>
            <family val="2"/>
          </rPr>
          <t>This may be a FTE calculation for time spent operating, maintaining  and supporting this product.
Document data sources, estimation methodology and assumptions.</t>
        </r>
      </text>
    </comment>
    <comment ref="I34" authorId="0" shapeId="0" xr:uid="{2C1F360C-F06F-4CA9-AAA5-1F6965ECD711}">
      <text>
        <r>
          <rPr>
            <sz val="10"/>
            <color indexed="81"/>
            <rFont val="Arial"/>
            <family val="2"/>
          </rPr>
          <t>This is the cost of internal maintenance staff, and include cost of spare parts inventory.
Document data sources, estimation methodology and assumptions.</t>
        </r>
      </text>
    </comment>
    <comment ref="I35" authorId="0" shapeId="0" xr:uid="{195A7773-EB9A-48FB-943B-509ED0BFB6F6}">
      <text>
        <r>
          <rPr>
            <sz val="10"/>
            <color indexed="81"/>
            <rFont val="Arial"/>
            <family val="2"/>
          </rPr>
          <t>This will be zero if the product is serviced by internal staff (see above).
Document data sources, estimation methodology and assumptions.</t>
        </r>
      </text>
    </comment>
    <comment ref="I36" authorId="0" shapeId="0" xr:uid="{E91B35F6-3906-4A11-B82C-6648EE33F5C1}">
      <text>
        <r>
          <rPr>
            <sz val="10"/>
            <color indexed="81"/>
            <rFont val="Arial"/>
            <family val="2"/>
          </rPr>
          <t>If insurance rates will be lower because of this product, this will be a negative number.
Document data sources, estimation methodology and assumptions.</t>
        </r>
      </text>
    </comment>
    <comment ref="I37" authorId="0" shapeId="0" xr:uid="{04F975FA-B804-43C2-B10F-ADAE209058FB}">
      <text>
        <r>
          <rPr>
            <sz val="10"/>
            <color indexed="81"/>
            <rFont val="Arial"/>
            <family val="2"/>
          </rPr>
          <t>These costs would be in lieu of outright purchase of the acquisition with company funds.</t>
        </r>
      </text>
    </comment>
    <comment ref="I38" authorId="0" shapeId="0" xr:uid="{CABB4E6B-DF3F-456A-8D0F-56352BBC46CD}">
      <text>
        <r>
          <rPr>
            <sz val="10"/>
            <color indexed="81"/>
            <rFont val="Arial"/>
            <family val="2"/>
          </rPr>
          <t>Include this line item if the acquisition qualifies for depreciation and a straight-line depreciation method is used. If an accelerated depreciation method is used, show the NPV of the annual depreciation expenses as a line item in the TCO  Lifetime Ownership section below, in lieu of this line item.
Document data sources, estimation methodology and assumptions.</t>
        </r>
      </text>
    </comment>
    <comment ref="I39" authorId="0" shapeId="0" xr:uid="{871991FA-DC37-4B32-8E39-EF9B8D1918B5}">
      <text>
        <r>
          <rPr>
            <sz val="10"/>
            <color indexed="81"/>
            <rFont val="Arial"/>
            <family val="2"/>
          </rPr>
          <t>Document data sources, estimation methodology and assumptions.</t>
        </r>
      </text>
    </comment>
    <comment ref="I40" authorId="0" shapeId="0" xr:uid="{AFE05CE6-B749-413E-8E58-0EF3CD1C1CF1}">
      <text>
        <r>
          <rPr>
            <sz val="10"/>
            <color indexed="81"/>
            <rFont val="Arial"/>
            <family val="2"/>
          </rPr>
          <t>Confirm these estimates with Operations and Finance management.</t>
        </r>
      </text>
    </comment>
    <comment ref="I43" authorId="0" shapeId="0" xr:uid="{B80E75CF-73A4-447A-9566-1F441B563731}">
      <text>
        <r>
          <rPr>
            <sz val="10"/>
            <color indexed="81"/>
            <rFont val="Arial"/>
            <family val="2"/>
          </rPr>
          <t>These values should agree with numbers used in the annual report. They are used in the following calculations
Document data sources, estimation methodology and assumptions.</t>
        </r>
      </text>
    </comment>
    <comment ref="I45" authorId="0" shapeId="0" xr:uid="{316A75D0-8FD9-4182-A651-10EC1490BBF6}">
      <text>
        <r>
          <rPr>
            <sz val="10"/>
            <color indexed="81"/>
            <rFont val="Arial"/>
            <family val="2"/>
          </rPr>
          <t>This is the potential percentage increase in revenue due to the company's reputation with its customers as a responsible corporate citizen that is using sustainable procurement practices, as signaled by this acquisition. 
Customers, consumers and clients are increasingly uneasy about environmental (especially climate destabilization), social and human rights issues. A company’s efforts on these issues improve its reputation and trust with customers who want to do business with responsible companies. 
The company's track record on high-profile sustainability issues is a differentiator that may give the company premium pricing power in the market place. If so, include that consideration in the estimate.
Document data sources, estimation methodology and assumptions.</t>
        </r>
      </text>
    </comment>
    <comment ref="I46" authorId="0" shapeId="0" xr:uid="{21B90076-C4A1-4A1F-88C0-227F1AAA6999}">
      <text>
        <r>
          <rPr>
            <sz val="10"/>
            <color indexed="81"/>
            <rFont val="Arial"/>
            <family val="2"/>
          </rPr>
          <t xml:space="preserve">This is the potential percentage increase in revenue due to the company's  resale of the acquired innovative green, energy-efficient, organic, healthy, fair trade products. 
Some customers want “green” products, which translates to water- and energy-efficient, healthy, nonpolluting, dematerialized products with less packaging. 
Document data sources, estimation methodology and assumptions.
</t>
        </r>
      </text>
    </comment>
    <comment ref="I47" authorId="0" shapeId="0" xr:uid="{E4233053-4709-407E-A194-D85335BE4955}">
      <text>
        <r>
          <rPr>
            <sz val="10"/>
            <color indexed="81"/>
            <rFont val="Arial"/>
            <family val="2"/>
          </rPr>
          <t>This is the potential percentage increase in revenue due to the company's goodwill in the local community and society at large, as a by-product of its efforts to improve environmental, social and employee well-being. 
Good jobs, local procurement, support for the circular economy, and economic development are socioeconomic issues that enhance a company's social license. This is different from the company's reputation on these issues with customers who might purchase its products or services. This is the intangible permission by the local community, state / province or country to open its market to the company. 
If it behaves responsibly, the company may experience accelerated revenue because of an expedited regulatory approval cycle for its projects. 
The company may also find that it is a partner of choice for governments that are proactive on sustainability issues, giving it a seat at the policy-makers' table. This improves the possibility that regulations and public sector procurement policies will favor the company and other similarly responsible entities. 
Document data sources, estimation methodology and assumptions.</t>
        </r>
      </text>
    </comment>
    <comment ref="I48" authorId="0" shapeId="0" xr:uid="{5EB17604-DD90-4367-8A40-A44449BE408A}">
      <text>
        <r>
          <rPr>
            <sz val="10"/>
            <color indexed="81"/>
            <rFont val="Arial"/>
            <family val="2"/>
          </rPr>
          <t>Document data sources, estimation methodology and assumptions.</t>
        </r>
      </text>
    </comment>
    <comment ref="I49" authorId="0" shapeId="0" xr:uid="{0959B9F2-7402-4269-9FAF-D83F6F8554B5}">
      <text>
        <r>
          <rPr>
            <sz val="10"/>
            <color indexed="81"/>
            <rFont val="Arial"/>
            <family val="2"/>
          </rPr>
          <t>This is the amount of additional revenue that is added to the annual free cash flow, resulting from the project. To be very conservative, we assume that the percentage of the increased revenue that would be added to the free cash flow is the same as the percentage of today's revenue that contributes to profit, or today's Profit Percent," shown above. 
If Finance agrees that more revenue could or should be counted in the free cash flow calculation, do so. For example, sale of waste or carbon credits does not incur the usual overhead expenses associated with product sales. 
Work with Finance to document data sources, estimation methodology and assumptions.</t>
        </r>
      </text>
    </comment>
    <comment ref="I53" authorId="0" shapeId="0" xr:uid="{7E176E27-D2C4-4329-BF51-977B5A013DB4}">
      <text>
        <r>
          <rPr>
            <sz val="10"/>
            <color indexed="81"/>
            <rFont val="Arial"/>
            <family val="2"/>
          </rPr>
          <t>This is the potential reduction in hiring costs because top talent will want to work for a company that does these kinds of sustainability-related projects. 
The costs include the cost of recruiting, hiring, and onboarding new hires each year. Note that this cost does not include hiring costs to replace employees who leave voluntarily, which is included in "Attrition expenses," below.
The average expense of hiring one employee should be available from Human Resources. Document data sources, estimation methodology and assumptions.</t>
        </r>
      </text>
    </comment>
    <comment ref="I54" authorId="0" shapeId="0" xr:uid="{3582B42F-CB54-47C0-998E-36A886DC4165}">
      <text>
        <r>
          <rPr>
            <sz val="10"/>
            <color indexed="81"/>
            <rFont val="Arial"/>
            <family val="2"/>
          </rPr>
          <t xml:space="preserve">This is the potential reduction in voluntary attrition because top talent will want to stay with a company that does these kinds of sustainability-related projects.
Attrition cost includes the full cost of losing and replacing a good employee with someone who is equally productive, from the time the employee starts thinking about leaving until the replacement employee is fully trained and mentored to do the former employee's job. 
This cost should be available from Human Resources. The following are some HR “Rules of Thumb” for the cost of employee turnover: 
 * 30-50% of the annual salary of entry-level employees
 * 150% for mid-level employees
 * Up to 400% for specialized, high-level employees
Document data sources, estimation methodology and assumptions.
</t>
        </r>
      </text>
    </comment>
    <comment ref="I55" authorId="0" shapeId="0" xr:uid="{39132099-A5A9-4729-AE5E-FB20C019E13A}">
      <text>
        <r>
          <rPr>
            <sz val="10"/>
            <color indexed="81"/>
            <rFont val="Arial"/>
            <family val="2"/>
          </rPr>
          <t>Do a reasonableness check on this value with Human Resources and address any concerns.</t>
        </r>
      </text>
    </comment>
    <comment ref="I58" authorId="0" shapeId="0" xr:uid="{8AEE23D6-0C73-48E9-AB5C-0BD6FF678BC5}">
      <text>
        <r>
          <rPr>
            <sz val="10"/>
            <color indexed="81"/>
            <rFont val="Arial"/>
            <family val="2"/>
          </rPr>
          <t>This is the gain in productivity from employees who are currently “disengaged” or “actively disengaged” in their work but who would become “engaged” or “fully engaged” by when they learn that the company cares as much about environmental and social issues as they do and is using its purchasing power to influence the market. This could be a direct or indirect benefit from any sustainability-related acquisition.
When a company's purpose / mission / vision / long-term strategies resonate with employee's values, employees may be more engaged, productive and innovative. Higher productivity results in the need for fewer new employees as the company grows. 
If the acquisition contributes to greener buildings, the productivity of employees working in those facilities will be increased.
Document data sources, estimation methodology and assumptions.</t>
        </r>
      </text>
    </comment>
    <comment ref="I59" authorId="0" shapeId="0" xr:uid="{8BDE4866-C322-444B-AD6C-B56B346F862B}">
      <text>
        <r>
          <rPr>
            <sz val="10"/>
            <color indexed="81"/>
            <rFont val="Arial"/>
            <family val="2"/>
          </rPr>
          <t>Do a reasonableness check on this value with Human Resources and address any concerns.</t>
        </r>
      </text>
    </comment>
    <comment ref="J76" authorId="0" shapeId="0" xr:uid="{EBB56255-E030-4FA5-8106-8F378D6C980F}">
      <text>
        <r>
          <rPr>
            <sz val="10"/>
            <color indexed="81"/>
            <rFont val="Arial"/>
            <family val="2"/>
          </rPr>
          <t xml:space="preserve">
The discount rate is used in the Net Present Value (NPV) calculations. 
Use whatever discount rate is normally used by the Finance department in NPV calculations.</t>
        </r>
      </text>
    </comment>
    <comment ref="J80" authorId="0" shapeId="0" xr:uid="{2AC882C1-764F-4F27-BEE9-878075407A57}">
      <text>
        <r>
          <rPr>
            <sz val="10"/>
            <color indexed="81"/>
            <rFont val="Arial"/>
            <family val="2"/>
          </rPr>
          <t xml:space="preserve">The acquisition may make a direct or indirect contribution to the value of assets on the balance sheet. This applies especially to PPE (Property, Plant, and Equipment), vehicles, and furniture.
For example:
* Acquisitions that reduce pollution or waste inside and outside company facilities may increase the value of the buildings and properties. 
* Acquisitions may include building retrofits. Buildings that are green may be worth more, especially because of the increased productivity of employees when working in green daylit buildings. 
* Acquisitions that upgrade company fleets to hybrid or electric vehicles will increase the value of those assets.
* If the acquired asset </t>
        </r>
        <r>
          <rPr>
            <b/>
            <sz val="10"/>
            <color indexed="81"/>
            <rFont val="Arial"/>
            <family val="2"/>
          </rPr>
          <t>appreciates</t>
        </r>
        <r>
          <rPr>
            <sz val="10"/>
            <color indexed="81"/>
            <rFont val="Arial"/>
            <family val="2"/>
          </rPr>
          <t xml:space="preserve"> within the evaluation period (e.g., property and buildings), include that amount in this calculation.
Document data sources, estimation methodology and assumptions.</t>
        </r>
      </text>
    </comment>
    <comment ref="J81" authorId="0" shapeId="0" xr:uid="{BDCFD197-99EB-4975-B118-36A5D3AB485A}">
      <text>
        <r>
          <rPr>
            <sz val="10"/>
            <color indexed="81"/>
            <rFont val="Arial"/>
            <family val="2"/>
          </rPr>
          <t>This is the potential percentage increase in the market value or capitalization of the company resulting from the sustainable purchase. It is relevant to publicly traded companies. 
Document data sources, estimation methodology and assumptions.</t>
        </r>
      </text>
    </comment>
    <comment ref="J82" authorId="0" shapeId="0" xr:uid="{091480B1-E2DA-4102-98AC-CCDDDB82DDF4}">
      <text>
        <r>
          <rPr>
            <sz val="10"/>
            <color indexed="81"/>
            <rFont val="Arial"/>
            <family val="2"/>
          </rPr>
          <t>Verify these estimates with the Finance and Shareholder Relations departments.</t>
        </r>
      </text>
    </comment>
    <comment ref="J85" authorId="0" shapeId="0" xr:uid="{72133FAA-EB09-4BF8-B100-7B4D89091B7E}">
      <text>
        <r>
          <rPr>
            <sz val="10"/>
            <color indexed="81"/>
            <rFont val="Arial"/>
            <family val="2"/>
          </rPr>
          <t>This is the flip side of revenue growth estimates if the product is  procured. It summarizes revenue erosion due to customer reaction to the company not choosing the most sustainable product from the most sustainable supplier, factored by the probability of the erosion happening during the evaluation period. Add line items for each revenue source that might be eroded, if necessary.  
Estimating these risks is a collaborative effort with the Marketing department. Document data sources, estimation methodology and assumptions.</t>
        </r>
      </text>
    </comment>
    <comment ref="J86" authorId="0" shapeId="0" xr:uid="{8DE45C08-EEA1-4A99-A388-C042B1ACF418}">
      <text>
        <r>
          <rPr>
            <sz val="10"/>
            <color indexed="81"/>
            <rFont val="Arial"/>
            <family val="2"/>
          </rPr>
          <t>This is the flip side of operating expense savings if the product is procured. It summarizes expense increases that are anticipated, factored by the probability of them happening during the evaluation period. Add line items for each expense that might increase, if necessary.  
Estimating these risks is a collaborative effort. with the Operations department. Document data sources, estimation methodology and assumptions.</t>
        </r>
      </text>
    </comment>
    <comment ref="J87" authorId="0" shapeId="0" xr:uid="{54FE52C1-94B5-45B3-86DB-E22170658E50}">
      <text>
        <r>
          <rPr>
            <sz val="10"/>
            <color indexed="81"/>
            <rFont val="Arial"/>
            <family val="2"/>
          </rPr>
          <t>This is the flip side of hiring and attrition expense savings if the product is procured. It summarizes expense increases that are anticipated, due to new hire and employee reactions to the company not choosing the most sustainable product from the most sustainable supplier, factored by the probability of them happening during the evaluation period. Add line items for each HR expense that might increase, if necessary.  
Estimating these risks is a collaborative effort with the HR department. Document data sources, estimation methodology and assumptions.</t>
        </r>
      </text>
    </comment>
    <comment ref="J88" authorId="0" shapeId="0" xr:uid="{8197946E-7B96-46EA-AEE1-843F2B363FF5}">
      <text>
        <r>
          <rPr>
            <sz val="10"/>
            <color indexed="81"/>
            <rFont val="Arial"/>
            <family val="2"/>
          </rPr>
          <t>This is the flip side of employee productivity gains if the product is procured. It summarizes productivity decreases that are anticipated, due to employee reactions to the company not choosing the most sustainable product from the most sustainable supplier, factored by the probability of them happening during the evaluation period. Add line items for each contributor to lost productivity, if necessary.  
Estimating these risks is a collaborative effort with the HR department. Document data sources, estimation methodology and assumptions.</t>
        </r>
      </text>
    </comment>
    <comment ref="J89" authorId="0" shapeId="0" xr:uid="{7C517046-C544-4F8A-BBA9-3E2365A23F13}">
      <text>
        <r>
          <rPr>
            <sz val="10"/>
            <color indexed="81"/>
            <rFont val="Arial"/>
            <family val="2"/>
          </rPr>
          <t>This is the flip side of positive balance sheet impacts if the product is procured. It summarizes asset value decreases that are anticipated, factored by the probability of them happening during the evaluation period. Add line items for each asset class that might decrease, if necessary.  
Estimating these risks is a collaborative effort with the Finance department. Document data sources, estimation methodology and assumptions.</t>
        </r>
      </text>
    </comment>
    <comment ref="J90" authorId="0" shapeId="0" xr:uid="{0F99652B-4976-4D6E-A2DF-96181A937897}">
      <text>
        <r>
          <rPr>
            <sz val="10"/>
            <color indexed="81"/>
            <rFont val="Arial"/>
            <family val="2"/>
          </rPr>
          <t>Verify these estimates with the Finance and other appropriate departments.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Bob Willard</author>
  </authors>
  <commentList>
    <comment ref="J6" authorId="0" shapeId="0" xr:uid="{8EB6502C-928E-4839-B9F4-122EB598FA90}">
      <text>
        <r>
          <rPr>
            <sz val="10"/>
            <color indexed="81"/>
            <rFont val="Arial"/>
            <family val="2"/>
          </rPr>
          <t>Weights and scores are assigned by the Procurement, Finance and user departments. 
Weights should add to 100%. 
Scores can be on any consistent scale (e.g., 0-5, 0-10, 0-100).</t>
        </r>
      </text>
    </comment>
    <comment ref="J7" authorId="0" shapeId="0" xr:uid="{33949018-3EF5-4EE2-837C-8A4E9E0CAEB5}">
      <text>
        <r>
          <rPr>
            <sz val="10"/>
            <color indexed="81"/>
            <rFont val="Arial"/>
            <family val="2"/>
          </rPr>
          <t xml:space="preserve">Score the product on how well it satisfies specifications in this  section of the Request For Proposal (RFP). </t>
        </r>
      </text>
    </comment>
    <comment ref="J9" authorId="0" shapeId="0" xr:uid="{9DACD9F3-C175-410A-9740-D587442178AC}">
      <text>
        <r>
          <rPr>
            <sz val="10"/>
            <color indexed="81"/>
            <rFont val="Arial"/>
            <family val="2"/>
          </rPr>
          <t xml:space="preserve">Score the product on how well it satisfies specifications in this  section of the Request For Proposal (RFP). </t>
        </r>
      </text>
    </comment>
    <comment ref="J10" authorId="0" shapeId="0" xr:uid="{3BE22090-CAF4-4071-9378-CFB480455728}">
      <text>
        <r>
          <rPr>
            <sz val="10"/>
            <color indexed="81"/>
            <rFont val="Arial"/>
            <family val="2"/>
          </rPr>
          <t>These values are auto-populated from the TCO Tool worksheet.</t>
        </r>
      </text>
    </comment>
    <comment ref="J15" authorId="0" shapeId="0" xr:uid="{53B073A4-A3A8-4098-9D01-2B9E27A86E81}">
      <text>
        <r>
          <rPr>
            <sz val="10"/>
            <color indexed="81"/>
            <rFont val="Arial"/>
            <family val="2"/>
          </rPr>
          <t>This reinforces the importance of reassuring internal and external stakeholders that the acquisition of the goods and services from this supplier does not send a mixed signal about the company's avowed  Purpose, Values and Strategic Goals.</t>
        </r>
      </text>
    </comment>
    <comment ref="J16" authorId="0" shapeId="0" xr:uid="{96D3C2B1-43F7-4DF3-A8C6-0F7616F39F82}">
      <text>
        <r>
          <rPr>
            <sz val="10"/>
            <color indexed="81"/>
            <rFont val="Arial"/>
            <family val="2"/>
          </rPr>
          <t xml:space="preserve">Score the product on how well it satisfies specifications in this  section of the Request For Proposal (RFP). </t>
        </r>
      </text>
    </comment>
    <comment ref="J18" authorId="0" shapeId="0" xr:uid="{9ED10809-FDBF-45B7-865E-021246C9DC79}">
      <text>
        <r>
          <rPr>
            <sz val="10"/>
            <color indexed="81"/>
            <rFont val="Arial"/>
            <family val="2"/>
          </rPr>
          <t xml:space="preserve">Score the product on how well it satisfies specifications in this  section of the Request For Proposal (RFP). </t>
        </r>
      </text>
    </comment>
    <comment ref="J20" authorId="0" shapeId="0" xr:uid="{8D30AA0A-2051-4E38-A108-85DBB49A7AAA}">
      <text>
        <r>
          <rPr>
            <sz val="10"/>
            <color indexed="81"/>
            <rFont val="Arial"/>
            <family val="2"/>
          </rPr>
          <t xml:space="preserve">Score the product on how well it satisfies specifications in this  section of the Request For Proposal (RFP). </t>
        </r>
      </text>
    </comment>
    <comment ref="J22" authorId="0" shapeId="0" xr:uid="{B07C3195-4283-41EF-BE86-69AF679EAD64}">
      <text>
        <r>
          <rPr>
            <sz val="10"/>
            <color indexed="81"/>
            <rFont val="Arial"/>
            <family val="2"/>
          </rPr>
          <t xml:space="preserve">This score is based on a third-party supplier sustainability / ESG assessment or certification (e.g. Certified B Corp, EcoVadis rating)
or a supplier self-assessment using tools like the SDG Action Manager or Basic Sustainability Assessment Tool.
</t>
        </r>
      </text>
    </comment>
    <comment ref="J23" authorId="0" shapeId="0" xr:uid="{0640FDE7-88F9-4430-82B1-5D12367EE0FC}">
      <text>
        <r>
          <rPr>
            <sz val="10"/>
            <color indexed="81"/>
            <rFont val="Arial"/>
            <family val="2"/>
          </rPr>
          <t xml:space="preserve">Score the product on how well it satisfies specifications in this  section of the Request For Proposal (RFP). </t>
        </r>
      </text>
    </comment>
    <comment ref="J25" authorId="0" shapeId="0" xr:uid="{2D86D953-C648-4985-8C6D-7ADFAD96074E}">
      <text>
        <r>
          <rPr>
            <sz val="10"/>
            <color indexed="81"/>
            <rFont val="Arial"/>
            <family val="2"/>
          </rPr>
          <t>Weights assigned in the first columns must add up to 100%.
The bid with the highest Total Weighted Score wins.</t>
        </r>
      </text>
    </comment>
  </commentList>
</comments>
</file>

<file path=xl/sharedStrings.xml><?xml version="1.0" encoding="utf-8"?>
<sst xmlns="http://schemas.openxmlformats.org/spreadsheetml/2006/main" count="604" uniqueCount="458">
  <si>
    <t>% Change</t>
  </si>
  <si>
    <t>% Productivity Gain for Affected Employees</t>
  </si>
  <si>
    <t>% of Employees Affected</t>
  </si>
  <si>
    <t>Payroll Savings Equivalent</t>
  </si>
  <si>
    <t>Current value</t>
  </si>
  <si>
    <t xml:space="preserve">Current  Annual 
Expense </t>
  </si>
  <si>
    <t>Annual Totals</t>
  </si>
  <si>
    <t>Potential Annual Amount</t>
  </si>
  <si>
    <t>Potential 
Annual Benefit</t>
  </si>
  <si>
    <t>{"IsHide":false,"HiddenInExcel":false,"SheetId":-1,"Name":"CAPEX Request Form","Guid":"XYJZYM","Index":1,"VisibleRange":"","SheetTheme":{"TabColor":"","BodyColor":"","BodyImage":""}}</t>
  </si>
  <si>
    <t>_Ctrl_1</t>
  </si>
  <si>
    <t>_Ctrl_2</t>
  </si>
  <si>
    <t>_Ctrl_3</t>
  </si>
  <si>
    <t>_Ctrl_4</t>
  </si>
  <si>
    <t>_Ctrl_5</t>
  </si>
  <si>
    <t>{"WidgetClassification":0,"State":1,"IsRequired":false,"IsMultiline":true,"IsHidden":false,"Placeholder":"","InputType":0,"Rows":3,"IsMergeJustify":false,"CellName":"_Ctrl_5","CellAddress":"='CAPEX Request Form'!$B$16","WidgetName":4,"HiddenRow":5,"SheetCodeName":null,"ControlId":"","wcb":0}</t>
  </si>
  <si>
    <t>{"WidgetClassification":0,"State":1,"IsRequired":false,"IsMultiline":true,"IsHidden":false,"Placeholder":"","InputType":0,"Rows":3,"IsMergeJustify":false,"CellName":"_Ctrl_4","CellAddress":"='CAPEX Request Form'!$B$15","WidgetName":4,"HiddenRow":4,"SheetCodeName":null,"ControlId":"","wcb":0}</t>
  </si>
  <si>
    <t>{"WidgetClassification":0,"State":1,"IsRequired":false,"IsMultiline":true,"IsHidden":false,"Placeholder":"","InputType":0,"Rows":3,"IsMergeJustify":false,"CellName":"_Ctrl_3","CellAddress":"='CAPEX Request Form'!$B$14","WidgetName":4,"HiddenRow":3,"SheetCodeName":null,"ControlId":"","wcb":0}</t>
  </si>
  <si>
    <t>_Ctrl_6</t>
  </si>
  <si>
    <t>{"WidgetClassification":0,"State":1,"IsRequired":false,"IsMultiline":true,"IsHidden":false,"Placeholder":"","InputType":0,"Rows":3,"IsMergeJustify":false,"CellName":"_Ctrl_6","CellAddress":"='CAPEX Request Form'!$B$5","WidgetName":4,"HiddenRow":6,"SheetCodeName":null,"ControlId":"","wcb":0}</t>
  </si>
  <si>
    <t>_Ctrl_7</t>
  </si>
  <si>
    <t>{"WidgetClassification":0,"State":1,"IsRequired":false,"IsMultiline":true,"IsHidden":false,"Placeholder":"","InputType":0,"Rows":3,"IsMergeJustify":false,"CellName":"_Ctrl_7","CellAddress":"='CAPEX Request Form'!$B$6","WidgetName":4,"HiddenRow":7,"SheetCodeName":null,"ControlId":"","wcb":0}</t>
  </si>
  <si>
    <t>_Ctrl_8</t>
  </si>
  <si>
    <t>{"WidgetClassification":0,"State":1,"IsRequired":false,"IsMultiline":true,"IsHidden":false,"Placeholder":"","InputType":0,"Rows":3,"IsMergeJustify":false,"CellName":"_Ctrl_8","CellAddress":"='CAPEX Request Form'!$B$7","WidgetName":4,"HiddenRow":8,"SheetCodeName":null,"ControlId":"","wcb":0}</t>
  </si>
  <si>
    <t>_Ctrl_9</t>
  </si>
  <si>
    <t>{"WidgetClassification":0,"State":1,"IsRequired":false,"IsMultiline":true,"IsHidden":false,"Placeholder":"","InputType":0,"Rows":3,"IsMergeJustify":false,"CellName":"_Ctrl_9","CellAddress":"='CAPEX Request Form'!$B$8","WidgetName":4,"HiddenRow":9,"SheetCodeName":null,"ControlId":"","wcb":0}</t>
  </si>
  <si>
    <t>_Ctrl_10</t>
  </si>
  <si>
    <t>{"WidgetClassification":0,"State":1,"IsRequired":false,"IsMultiline":true,"IsHidden":false,"Placeholder":"","InputType":0,"Rows":3,"IsMergeJustify":false,"CellName":"_Ctrl_10","CellAddress":"='CAPEX Request Form'!$B$9","WidgetName":4,"HiddenRow":10,"SheetCodeName":null,"ControlId":"","wcb":0}</t>
  </si>
  <si>
    <t>_Ctrl_11</t>
  </si>
  <si>
    <t>{"WidgetClassification":0,"State":1,"IsRequired":false,"IsMultiline":true,"IsHidden":false,"Placeholder":"","InputType":0,"Rows":3,"IsMergeJustify":false,"CellName":"_Ctrl_11","CellAddress":"='CAPEX Request Form'!$B$10","WidgetName":4,"HiddenRow":11,"SheetCodeName":null,"ControlId":"","wcb":0}</t>
  </si>
  <si>
    <t>_Ctrl_12</t>
  </si>
  <si>
    <t>{"WidgetClassification":0,"State":1,"IsRequired":false,"IsMultiline":true,"IsHidden":false,"Placeholder":"","InputType":0,"Rows":3,"IsMergeJustify":false,"CellName":"_Ctrl_12","CellAddress":"='CAPEX Request Form'!$B$11","WidgetName":4,"HiddenRow":12,"SheetCodeName":null,"ControlId":"","wcb":0}</t>
  </si>
  <si>
    <t>_Ctrl_13</t>
  </si>
  <si>
    <t>{"WidgetClassification":0,"State":1,"IsRequired":false,"IsMultiline":true,"IsHidden":false,"Placeholder":"","InputType":0,"Rows":3,"IsMergeJustify":false,"CellName":"_Ctrl_13","CellAddress":"='CAPEX Request Form'!$E$5","WidgetName":4,"HiddenRow":13,"SheetCodeName":null,"ControlId":"","wcb":0}</t>
  </si>
  <si>
    <t>_Ctrl_14</t>
  </si>
  <si>
    <t>{"WidgetClassification":0,"State":1,"IsRequired":false,"IsMultiline":true,"IsHidden":false,"Placeholder":"","InputType":0,"Rows":3,"IsMergeJustify":false,"CellName":"_Ctrl_14","CellAddress":"='CAPEX Request Form'!$E$6","WidgetName":4,"HiddenRow":14,"SheetCodeName":null,"ControlId":"","wcb":0}</t>
  </si>
  <si>
    <t>_Ctrl_15</t>
  </si>
  <si>
    <t>{"WidgetClassification":0,"State":1,"IsRequired":false,"IsMultiline":true,"IsHidden":false,"Placeholder":"","InputType":0,"Rows":3,"IsMergeJustify":false,"CellName":"_Ctrl_15","CellAddress":"='CAPEX Request Form'!$E$7","WidgetName":4,"HiddenRow":15,"SheetCodeName":null,"ControlId":"","wcb":0}</t>
  </si>
  <si>
    <t>_Ctrl_16</t>
  </si>
  <si>
    <t>{"WidgetClassification":0,"State":1,"IsRequired":false,"IsMultiline":true,"IsHidden":false,"Placeholder":"","InputType":0,"Rows":3,"IsMergeJustify":false,"CellName":"_Ctrl_16","CellAddress":"='CAPEX Request Form'!$E$8","WidgetName":4,"HiddenRow":16,"SheetCodeName":null,"ControlId":"","wcb":0}</t>
  </si>
  <si>
    <t>_Ctrl_17</t>
  </si>
  <si>
    <t>{"WidgetClassification":0,"State":1,"IsRequired":false,"IsMultiline":true,"IsHidden":false,"Placeholder":"","InputType":0,"Rows":3,"IsMergeJustify":false,"CellName":"_Ctrl_17","CellAddress":"='CAPEX Request Form'!$E$9","WidgetName":4,"HiddenRow":17,"SheetCodeName":null,"ControlId":"","wcb":0}</t>
  </si>
  <si>
    <t>_Ctrl_18</t>
  </si>
  <si>
    <t>{"WidgetClassification":0,"State":1,"IsRequired":false,"IsMultiline":true,"IsHidden":false,"Placeholder":"","InputType":0,"Rows":3,"IsMergeJustify":false,"CellName":"_Ctrl_18","CellAddress":"='CAPEX Request Form'!$E$10","WidgetName":4,"HiddenRow":18,"SheetCodeName":null,"ControlId":"","wcb":0}</t>
  </si>
  <si>
    <t>_Ctrl_19</t>
  </si>
  <si>
    <t>{"WidgetClassification":0,"State":1,"IsRequired":false,"IsMultiline":true,"IsHidden":false,"Placeholder":"","InputType":0,"Rows":3,"IsMergeJustify":false,"CellName":"_Ctrl_19","CellAddress":"='CAPEX Request Form'!$E$11","WidgetName":4,"HiddenRow":19,"SheetCodeName":null,"ControlId":"","wcb":0}</t>
  </si>
  <si>
    <t>_Ctrl_20</t>
  </si>
  <si>
    <t>{"WidgetClassification":0,"State":1,"IsRequired":false,"IsMultiline":true,"IsHidden":false,"Placeholder":"","InputType":0,"Rows":3,"IsMergeJustify":false,"CellName":"_Ctrl_20","CellAddress":"='CAPEX Request Form'!$E$25","WidgetName":4,"HiddenRow":20,"SheetCodeName":null,"ControlId":"","wcb":0}</t>
  </si>
  <si>
    <t>_Ctrl_21</t>
  </si>
  <si>
    <t>{"WidgetClassification":0,"State":1,"IsRequired":false,"IsMultiline":true,"IsHidden":false,"Placeholder":"","InputType":0,"Rows":3,"IsMergeJustify":false,"CellName":"_Ctrl_21","CellAddress":"='CAPEX Request Form'!$E$29","WidgetName":4,"HiddenRow":21,"SheetCodeName":null,"ControlId":"","wcb":0}</t>
  </si>
  <si>
    <t>_Ctrl_22</t>
  </si>
  <si>
    <t>{"WidgetClassification":0,"State":1,"IsRequired":false,"IsMultiline":true,"IsHidden":false,"Placeholder":"","InputType":0,"Rows":3,"IsMergeJustify":false,"CellName":"_Ctrl_22","CellAddress":"='CAPEX Request Form'!$E$31","WidgetName":4,"HiddenRow":22,"SheetCodeName":null,"ControlId":"","wcb":0}</t>
  </si>
  <si>
    <t>_Ctrl_23</t>
  </si>
  <si>
    <t>{"WidgetClassification":0,"State":1,"IsRequired":false,"IsMultiline":true,"IsHidden":false,"Placeholder":"","InputType":0,"Rows":3,"IsMergeJustify":false,"CellName":"_Ctrl_23","CellAddress":"='CAPEX Request Form'!$B$36","WidgetName":4,"HiddenRow":23,"SheetCodeName":null,"ControlId":"","wcb":0}</t>
  </si>
  <si>
    <t>_Ctrl_24</t>
  </si>
  <si>
    <t>{"WidgetClassification":0,"State":1,"IsRequired":false,"IsMultiline":true,"IsHidden":false,"Placeholder":"","InputType":0,"Rows":3,"IsMergeJustify":false,"CellName":"_Ctrl_24","CellAddress":"='CAPEX Request Form'!$E$41","WidgetName":4,"HiddenRow":24,"SheetCodeName":null,"ControlId":"","wcb":0}</t>
  </si>
  <si>
    <t>_Ctrl_25</t>
  </si>
  <si>
    <t>{"WidgetClassification":0,"State":1,"IsRequired":false,"IsMultiline":true,"IsHidden":false,"Placeholder":"","InputType":0,"Rows":3,"IsMergeJustify":false,"CellName":"_Ctrl_25","CellAddress":"='CAPEX Request Form'!$E$45","WidgetName":4,"HiddenRow":25,"SheetCodeName":null,"ControlId":"","wcb":0}</t>
  </si>
  <si>
    <t>_Ctrl_26</t>
  </si>
  <si>
    <t>{"WidgetClassification":0,"State":1,"IsRequired":false,"IsMultiline":true,"IsHidden":false,"Placeholder":"","InputType":0,"Rows":3,"IsMergeJustify":false,"CellName":"_Ctrl_26","CellAddress":"='CAPEX Request Form'!$E$48","WidgetName":4,"HiddenRow":26,"SheetCodeName":null,"ControlId":"","wcb":0}</t>
  </si>
  <si>
    <t>_Ctrl_27</t>
  </si>
  <si>
    <t>{"WidgetClassification":0,"State":1,"IsRequired":false,"IsMultiline":true,"IsHidden":false,"Placeholder":"","InputType":0,"Rows":3,"IsMergeJustify":false,"CellName":"_Ctrl_27","CellAddress":"='CAPEX Request Form'!$D$52","WidgetName":4,"HiddenRow":27,"SheetCodeName":null,"ControlId":"","wcb":0}</t>
  </si>
  <si>
    <t>_Ctrl_28</t>
  </si>
  <si>
    <t>{"WidgetClassification":0,"State":1,"IsRequired":false,"IsMultiline":true,"IsHidden":false,"Placeholder":"","InputType":0,"Rows":3,"IsMergeJustify":false,"CellName":"_Ctrl_28","CellAddress":"='CAPEX Request Form'!$D$53","WidgetName":4,"HiddenRow":28,"SheetCodeName":null,"ControlId":"","wcb":0}</t>
  </si>
  <si>
    <t>_Ctrl_29</t>
  </si>
  <si>
    <t>{"WidgetClassification":0,"State":1,"IsRequired":false,"IsMultiline":true,"IsHidden":false,"Placeholder":"","InputType":0,"Rows":3,"IsMergeJustify":false,"CellName":"_Ctrl_29","CellAddress":"='CAPEX Request Form'!$D$54","WidgetName":4,"HiddenRow":29,"SheetCodeName":null,"ControlId":"","wcb":0}</t>
  </si>
  <si>
    <t>_Ctrl_30</t>
  </si>
  <si>
    <t>{"WidgetClassification":0,"State":1,"IsRequired":false,"IsMultiline":true,"IsHidden":false,"Placeholder":"","InputType":0,"Rows":3,"IsMergeJustify":false,"CellName":"_Ctrl_30","CellAddress":"='CAPEX Request Form'!$D$55","WidgetName":4,"HiddenRow":30,"SheetCodeName":null,"ControlId":"","wcb":0}</t>
  </si>
  <si>
    <t>_Ctrl_31</t>
  </si>
  <si>
    <t>{"WidgetClassification":0,"State":1,"IsRequired":false,"IsMultiline":true,"IsHidden":false,"Placeholder":"","InputType":0,"Rows":3,"IsMergeJustify":false,"CellName":"_Ctrl_31","CellAddress":"='CAPEX Request Form'!$D$56","WidgetName":4,"HiddenRow":31,"SheetCodeName":null,"ControlId":"","wcb":0}</t>
  </si>
  <si>
    <t>_Ctrl_32</t>
  </si>
  <si>
    <t>{"WidgetClassification":0,"State":1,"IsRequired":false,"IsMergeJustify":false,"DefaultValue":"1/06/18","CalendarFlavor":2,"ShowYearMonthMenu":false,"StartYear":1968,"YearsAfterCurrentYear":10,"CellName":"_Ctrl_32","CellAddress":"='CAPEX Request Form'!$F$52","WidgetName":1,"HiddenRow":32,"SheetCodeName":null,"ControlId":"","wcb":0}</t>
  </si>
  <si>
    <t>_Ctrl_33</t>
  </si>
  <si>
    <t>{"WidgetClassification":0,"State":1,"IsRequired":false,"IsMergeJustify":false,"DefaultValue":"1/06/18","CalendarFlavor":2,"ShowYearMonthMenu":false,"StartYear":1968,"YearsAfterCurrentYear":10,"CellName":"_Ctrl_33","CellAddress":"='CAPEX Request Form'!$F$53","WidgetName":1,"HiddenRow":33,"SheetCodeName":null,"ControlId":"","wcb":0}</t>
  </si>
  <si>
    <t>_Ctrl_34</t>
  </si>
  <si>
    <t>{"WidgetClassification":0,"State":1,"IsRequired":false,"IsMergeJustify":false,"DefaultValue":"1/06/18","CalendarFlavor":2,"ShowYearMonthMenu":false,"StartYear":1968,"YearsAfterCurrentYear":10,"CellName":"_Ctrl_34","CellAddress":"='CAPEX Request Form'!$F$54","WidgetName":1,"HiddenRow":34,"SheetCodeName":null,"ControlId":"","wcb":0}</t>
  </si>
  <si>
    <t>_Ctrl_35</t>
  </si>
  <si>
    <t>{"WidgetClassification":0,"State":1,"IsRequired":false,"IsMergeJustify":false,"DefaultValue":"1/06/18","CalendarFlavor":2,"ShowYearMonthMenu":false,"StartYear":1968,"YearsAfterCurrentYear":10,"CellName":"_Ctrl_35","CellAddress":"='CAPEX Request Form'!$F$55","WidgetName":1,"HiddenRow":35,"SheetCodeName":null,"ControlId":"","wcb":0}</t>
  </si>
  <si>
    <t>_Ctrl_36</t>
  </si>
  <si>
    <t>{"WidgetClassification":0,"State":1,"IsRequired":false,"IsMergeJustify":false,"DefaultValue":"1/06/18","CalendarFlavor":2,"ShowYearMonthMenu":false,"StartYear":1968,"YearsAfterCurrentYear":10,"CellName":"_Ctrl_36","CellAddress":"='CAPEX Request Form'!$F$56","WidgetName":1,"HiddenRow":36,"SheetCodeName":null,"ControlId":"","wcb":0}</t>
  </si>
  <si>
    <t>_Ctrl_37</t>
  </si>
  <si>
    <t>{"WidgetClassification":0,"State":1,"IsRequired":false,"IsMultiline":true,"IsHidden":false,"Placeholder":"","InputType":0,"Rows":3,"IsMergeJustify":false,"CellName":"_Ctrl_37","CellAddress":"='CAPEX Request Form'!$B$53","WidgetName":4,"HiddenRow":37,"SheetCodeName":null,"ControlId":"","wcb":0}</t>
  </si>
  <si>
    <t>_Ctrl_38</t>
  </si>
  <si>
    <t>{"WidgetClassification":0,"State":1,"IsRequired":false,"IsMultiline":true,"IsHidden":false,"Placeholder":"","InputType":0,"Rows":3,"IsMergeJustify":false,"CellName":"_Ctrl_38","CellAddress":"='CAPEX Request Form'!$B$54","WidgetName":4,"HiddenRow":38,"SheetCodeName":null,"ControlId":"","wcb":0}</t>
  </si>
  <si>
    <t>_Ctrl_39</t>
  </si>
  <si>
    <t>{"WidgetClassification":3,"State":1,"HyperlinkFlavor":1,"Placement":0,"LinkTarget":0,"CellName":"_Ctrl_39","CellAddress":"='CAPEX Request Form'!$B$19","WidgetName":8,"HiddenRow":39,"SheetCodeName":null,"ControlId":"HelpVideos","wcb":0}</t>
  </si>
  <si>
    <t>_Ctrl_40</t>
  </si>
  <si>
    <t>{"WidgetClassification":3,"State":1,"HyperlinkFlavor":0,"Placement":0,"LinkTarget":0,"CellName":"_Ctrl_40","CellAddress":"='CAPEX Request Form'!$G$18","WidgetName":8,"HiddenRow":40,"SheetCodeName":null,"ControlId":"HelpVideos","wcb":0}</t>
  </si>
  <si>
    <t>_Ctrl_41</t>
  </si>
  <si>
    <t>_Ctrl_42</t>
  </si>
  <si>
    <t>{"WidgetClassification":0,"State":1,"IsRequired":false,"IsMultiline":true,"IsHidden":false,"Placeholder":"","InputType":0,"Rows":3,"IsMergeJustify":false,"CellName":"_Ctrl_42","CellAddress":"='CAPEX Request Form'!$C$60","WidgetName":4,"HiddenRow":42,"SheetCodeName":null,"ControlId":"","wcb":0}</t>
  </si>
  <si>
    <t>_Ctrl_43</t>
  </si>
  <si>
    <t>_Ctrl_44</t>
  </si>
  <si>
    <t>{"WidgetClassification":0,"State":1,"IsRequired":false,"IsMultiline":true,"IsHidden":false,"Placeholder":"","InputType":0,"Rows":3,"IsMergeJustify":false,"CellName":"_Ctrl_44","CellAddress":"='ESG Progress'!$B$6","WidgetName":4,"HiddenRow":44,"SheetCodeName":null,"ControlId":"","wcb":0}</t>
  </si>
  <si>
    <t>_Ctrl_45</t>
  </si>
  <si>
    <t>{"WidgetClassification":0,"State":1,"IsRequired":false,"IsMultiline":true,"IsHidden":false,"Placeholder":"","InputType":0,"Rows":3,"IsMergeJustify":false,"CellName":"_Ctrl_45","CellAddress":"='ESG Progress'!$B$7","WidgetName":4,"HiddenRow":45,"SheetCodeName":null,"ControlId":"","wcb":0}</t>
  </si>
  <si>
    <t>_Ctrl_46</t>
  </si>
  <si>
    <t>{"WidgetClassification":0,"State":1,"IsRequired":false,"IsMultiline":true,"IsHidden":false,"Placeholder":"","InputType":0,"Rows":3,"IsMergeJustify":false,"CellName":"_Ctrl_46","CellAddress":"='ESG Progress'!$B$9","WidgetName":4,"HiddenRow":46,"SheetCodeName":null,"ControlId":"","wcb":0}</t>
  </si>
  <si>
    <t>_Ctrl_47</t>
  </si>
  <si>
    <t>{"WidgetClassification":0,"State":1,"IsRequired":false,"IsMultiline":true,"IsHidden":false,"Placeholder":"","InputType":0,"Rows":3,"IsMergeJustify":false,"CellName":"_Ctrl_47","CellAddress":"='ESG Progress'!$C$6","WidgetName":4,"HiddenRow":47,"SheetCodeName":null,"ControlId":"","wcb":0}</t>
  </si>
  <si>
    <t>_Ctrl_48</t>
  </si>
  <si>
    <t>{"WidgetClassification":0,"State":1,"IsRequired":false,"IsMultiline":true,"IsHidden":false,"Placeholder":"","InputType":0,"Rows":3,"IsMergeJustify":false,"CellName":"_Ctrl_48","CellAddress":"='ESG Progress'!$C$7","WidgetName":4,"HiddenRow":48,"SheetCodeName":null,"ControlId":"","wcb":0}</t>
  </si>
  <si>
    <t>_Ctrl_49</t>
  </si>
  <si>
    <t>{"WidgetClassification":0,"State":1,"IsRequired":false,"IsMultiline":true,"IsHidden":false,"Placeholder":"","InputType":0,"Rows":3,"IsMergeJustify":false,"CellName":"_Ctrl_49","CellAddress":"='ESG Progress'!$C$8","WidgetName":4,"HiddenRow":49,"SheetCodeName":null,"ControlId":"","wcb":0}</t>
  </si>
  <si>
    <t>_Ctrl_50</t>
  </si>
  <si>
    <t>{"WidgetClassification":0,"State":1,"IsRequired":false,"IsMultiline":true,"IsHidden":false,"Placeholder":"","InputType":0,"Rows":3,"IsMergeJustify":false,"CellName":"_Ctrl_50","CellAddress":"='ESG Progress'!$C$9","WidgetName":4,"HiddenRow":50,"SheetCodeName":null,"ControlId":"","wcb":0}</t>
  </si>
  <si>
    <t>_Ctrl_51</t>
  </si>
  <si>
    <t>{"WidgetClassification":0,"State":1,"IsRequired":false,"IsMultiline":true,"IsHidden":false,"Placeholder":"","InputType":0,"Rows":3,"IsMergeJustify":false,"CellName":"_Ctrl_51","CellAddress":"='ESG Progress'!$C$10","WidgetName":4,"HiddenRow":51,"SheetCodeName":null,"ControlId":"","wcb":0}</t>
  </si>
  <si>
    <t>_Ctrl_52</t>
  </si>
  <si>
    <t>{"WidgetClassification":0,"State":1,"IsRequired":false,"IsMultiline":true,"IsHidden":false,"Placeholder":"","InputType":0,"Rows":3,"IsMergeJustify":false,"CellName":"_Ctrl_52","CellAddress":"='ESG Progress'!$C$11","WidgetName":4,"HiddenRow":52,"SheetCodeName":null,"ControlId":"","wcb":0}</t>
  </si>
  <si>
    <t>_Ctrl_53</t>
  </si>
  <si>
    <t>{"WidgetClassification":0,"State":1,"IsRequired":false,"IsMultiline":true,"IsHidden":false,"Placeholder":"","InputType":0,"Rows":3,"IsMergeJustify":false,"CellName":"_Ctrl_53","CellAddress":"='ESG Progress'!$C$12","WidgetName":4,"HiddenRow":53,"SheetCodeName":null,"ControlId":"","wcb":0}</t>
  </si>
  <si>
    <t>_Ctrl_54</t>
  </si>
  <si>
    <t>{"WidgetClassification":0,"State":1,"IsRequired":false,"IsMultiline":true,"IsHidden":false,"Placeholder":"","InputType":0,"Rows":3,"IsMergeJustify":false,"CellName":"_Ctrl_54","CellAddress":"='ESG Progress'!$C$13","WidgetName":4,"HiddenRow":54,"SheetCodeName":null,"ControlId":"","wcb":0}</t>
  </si>
  <si>
    <t>_Ctrl_55</t>
  </si>
  <si>
    <t>{"WidgetClassification":0,"State":1,"IsRequired":false,"IsMultiline":true,"IsHidden":false,"Placeholder":"","InputType":0,"Rows":3,"IsMergeJustify":false,"CellName":"_Ctrl_55","CellAddress":"='ESG Progress'!$C$14","WidgetName":4,"HiddenRow":55,"SheetCodeName":null,"ControlId":"","wcb":0}</t>
  </si>
  <si>
    <t>_Ctrl_56</t>
  </si>
  <si>
    <t>{"WidgetClassification":0,"State":1,"IsRequired":false,"IsMultiline":true,"IsHidden":false,"Placeholder":"","InputType":0,"Rows":3,"IsMergeJustify":false,"CellName":"_Ctrl_56","CellAddress":"='ESG Progress'!$C$15","WidgetName":4,"HiddenRow":56,"SheetCodeName":null,"ControlId":"","wcb":0}</t>
  </si>
  <si>
    <t>_Ctrl_57</t>
  </si>
  <si>
    <t>{"WidgetClassification":0,"State":1,"IsRequired":false,"IsMultiline":true,"IsHidden":false,"Placeholder":"","InputType":0,"Rows":3,"IsMergeJustify":false,"CellName":"_Ctrl_57","CellAddress":"='ESG Progress'!$C$16","WidgetName":4,"HiddenRow":57,"SheetCodeName":null,"ControlId":"","wcb":0}</t>
  </si>
  <si>
    <t>_Ctrl_58</t>
  </si>
  <si>
    <t>{"WidgetClassification":0,"State":1,"IsRequired":false,"IsMultiline":true,"IsHidden":false,"Placeholder":"","InputType":0,"Rows":3,"IsMergeJustify":false,"CellName":"_Ctrl_58","CellAddress":"='ESG Progress'!$B$8","WidgetName":4,"HiddenRow":58,"SheetCodeName":null,"ControlId":"","wcb":0}</t>
  </si>
  <si>
    <t>_Ctrl_59</t>
  </si>
  <si>
    <t>{"WidgetClassification":0,"State":1,"IsRequired":false,"IsMultiline":true,"IsHidden":false,"Placeholder":"","InputType":0,"Rows":3,"IsMergeJustify":false,"CellName":"_Ctrl_59","CellAddress":"='ESG Progress'!$B$10","WidgetName":4,"HiddenRow":59,"SheetCodeName":null,"ControlId":"","wcb":0}</t>
  </si>
  <si>
    <t>_Ctrl_60</t>
  </si>
  <si>
    <t>{"WidgetClassification":0,"State":1,"IsRequired":false,"IsMultiline":true,"IsHidden":false,"Placeholder":"","InputType":0,"Rows":3,"IsMergeJustify":false,"CellName":"_Ctrl_60","CellAddress":"='ESG Progress'!$B$11","WidgetName":4,"HiddenRow":60,"SheetCodeName":null,"ControlId":"","wcb":0}</t>
  </si>
  <si>
    <t>_Ctrl_61</t>
  </si>
  <si>
    <t>{"WidgetClassification":0,"State":1,"IsRequired":false,"IsMultiline":true,"IsHidden":false,"Placeholder":"","InputType":0,"Rows":3,"IsMergeJustify":false,"CellName":"_Ctrl_61","CellAddress":"='ESG Progress'!$B$12","WidgetName":4,"HiddenRow":61,"SheetCodeName":null,"ControlId":"","wcb":0}</t>
  </si>
  <si>
    <t>_Ctrl_62</t>
  </si>
  <si>
    <t>{"WidgetClassification":0,"State":1,"IsRequired":false,"IsMultiline":true,"IsHidden":false,"Placeholder":"","InputType":0,"Rows":3,"IsMergeJustify":false,"CellName":"_Ctrl_62","CellAddress":"='ESG Progress'!$B$13","WidgetName":4,"HiddenRow":62,"SheetCodeName":null,"ControlId":"","wcb":0}</t>
  </si>
  <si>
    <t>_Ctrl_63</t>
  </si>
  <si>
    <t>{"WidgetClassification":0,"State":1,"IsRequired":false,"IsMultiline":true,"IsHidden":false,"Placeholder":"","InputType":0,"Rows":3,"IsMergeJustify":false,"CellName":"_Ctrl_63","CellAddress":"='ESG Progress'!$B$14","WidgetName":4,"HiddenRow":63,"SheetCodeName":null,"ControlId":"","wcb":0}</t>
  </si>
  <si>
    <t>_Ctrl_64</t>
  </si>
  <si>
    <t>{"WidgetClassification":0,"State":1,"IsRequired":false,"IsMultiline":true,"IsHidden":false,"Placeholder":"","InputType":0,"Rows":3,"IsMergeJustify":false,"CellName":"_Ctrl_64","CellAddress":"='ESG Progress'!$B$15","WidgetName":4,"HiddenRow":64,"SheetCodeName":null,"ControlId":"","wcb":0}</t>
  </si>
  <si>
    <t>_Ctrl_65</t>
  </si>
  <si>
    <t>{"WidgetClassification":0,"State":1,"IsRequired":false,"IsMultiline":true,"IsHidden":false,"Placeholder":"","InputType":0,"Rows":3,"IsMergeJustify":false,"CellName":"_Ctrl_65","CellAddress":"='ESG Progress'!$B$16","WidgetName":4,"HiddenRow":65,"SheetCodeName":null,"ControlId":"","wcb":0}</t>
  </si>
  <si>
    <t>_Ctrl_66</t>
  </si>
  <si>
    <t>{"WidgetClassification":0,"State":1,"IsRequired":false,"IsMultiline":true,"IsHidden":false,"Placeholder":"","InputType":0,"Rows":3,"IsMergeJustify":false,"CellName":"_Ctrl_66","CellAddress":"='ESG Progress'!$C$17","WidgetName":4,"HiddenRow":66,"SheetCodeName":null,"ControlId":"","wcb":0}</t>
  </si>
  <si>
    <t>_Ctrl_67</t>
  </si>
  <si>
    <t>{"WidgetClassification":0,"State":1,"IsRequired":false,"IsMultiline":true,"IsHidden":false,"Placeholder":"","InputType":0,"Rows":3,"IsMergeJustify":false,"CellName":"_Ctrl_67","CellAddress":"='ESG Progress'!$B$19","WidgetName":4,"HiddenRow":67,"SheetCodeName":null,"ControlId":"","wcb":0}</t>
  </si>
  <si>
    <t>_Ctrl_68</t>
  </si>
  <si>
    <t>{"WidgetClassification":0,"State":1,"IsRequired":false,"IsMultiline":true,"IsHidden":false,"Placeholder":"","InputType":0,"Rows":3,"IsMergeJustify":false,"CellName":"_Ctrl_68","CellAddress":"='ESG Progress'!$B$20","WidgetName":4,"HiddenRow":68,"SheetCodeName":null,"ControlId":"","wcb":0}</t>
  </si>
  <si>
    <t>_Ctrl_69</t>
  </si>
  <si>
    <t>{"WidgetClassification":0,"State":1,"IsRequired":false,"IsMultiline":true,"IsHidden":false,"Placeholder":"","InputType":0,"Rows":3,"IsMergeJustify":false,"CellName":"_Ctrl_69","CellAddress":"='ESG Progress'!$B$21","WidgetName":4,"HiddenRow":69,"SheetCodeName":null,"ControlId":"","wcb":0}</t>
  </si>
  <si>
    <t>_Ctrl_70</t>
  </si>
  <si>
    <t>{"WidgetClassification":0,"State":1,"IsRequired":false,"IsMultiline":true,"IsHidden":false,"Placeholder":"","InputType":0,"Rows":3,"IsMergeJustify":false,"CellName":"_Ctrl_70","CellAddress":"='ESG Progress'!$B$22","WidgetName":4,"HiddenRow":70,"SheetCodeName":null,"ControlId":"","wcb":0}</t>
  </si>
  <si>
    <t>_Ctrl_71</t>
  </si>
  <si>
    <t>{"WidgetClassification":0,"State":1,"IsRequired":false,"IsMultiline":true,"IsHidden":false,"Placeholder":"","InputType":0,"Rows":3,"IsMergeJustify":false,"CellName":"_Ctrl_71","CellAddress":"='ESG Progress'!$B$23","WidgetName":4,"HiddenRow":71,"SheetCodeName":null,"ControlId":"","wcb":0}</t>
  </si>
  <si>
    <t>_Ctrl_72</t>
  </si>
  <si>
    <t>{"WidgetClassification":0,"State":1,"IsRequired":false,"IsMultiline":true,"IsHidden":false,"Placeholder":"","InputType":0,"Rows":3,"IsMergeJustify":false,"CellName":"_Ctrl_72","CellAddress":"='ESG Progress'!$B$24","WidgetName":4,"HiddenRow":72,"SheetCodeName":null,"ControlId":"","wcb":0}</t>
  </si>
  <si>
    <t>_Ctrl_73</t>
  </si>
  <si>
    <t>{"WidgetClassification":0,"State":1,"IsRequired":false,"IsMultiline":true,"IsHidden":false,"Placeholder":"","InputType":0,"Rows":3,"IsMergeJustify":false,"CellName":"_Ctrl_73","CellAddress":"='ESG Progress'!$B$25","WidgetName":4,"HiddenRow":73,"SheetCodeName":null,"ControlId":"","wcb":0}</t>
  </si>
  <si>
    <t>_Ctrl_74</t>
  </si>
  <si>
    <t>{"WidgetClassification":0,"State":1,"IsRequired":false,"IsMultiline":true,"IsHidden":false,"Placeholder":"","InputType":0,"Rows":3,"IsMergeJustify":false,"CellName":"_Ctrl_74","CellAddress":"='ESG Progress'!$B$26","WidgetName":4,"HiddenRow":74,"SheetCodeName":null,"ControlId":"","wcb":0}</t>
  </si>
  <si>
    <t>_Ctrl_75</t>
  </si>
  <si>
    <t>{"WidgetClassification":0,"State":1,"IsRequired":false,"IsMultiline":true,"IsHidden":false,"Placeholder":"","InputType":0,"Rows":3,"IsMergeJustify":false,"CellName":"_Ctrl_75","CellAddress":"='ESG Progress'!$B$27","WidgetName":4,"HiddenRow":75,"SheetCodeName":null,"ControlId":"","wcb":0}</t>
  </si>
  <si>
    <t>_Ctrl_76</t>
  </si>
  <si>
    <t>{"WidgetClassification":0,"State":1,"IsRequired":false,"IsMultiline":true,"IsHidden":false,"Placeholder":"","InputType":0,"Rows":3,"IsMergeJustify":false,"CellName":"_Ctrl_76","CellAddress":"='ESG Progress'!$B$28","WidgetName":4,"HiddenRow":76,"SheetCodeName":null,"ControlId":"","wcb":0}</t>
  </si>
  <si>
    <t>_Ctrl_77</t>
  </si>
  <si>
    <t>{"WidgetClassification":0,"State":1,"IsRequired":false,"IsMultiline":true,"IsHidden":false,"Placeholder":"","InputType":0,"Rows":3,"IsMergeJustify":false,"CellName":"_Ctrl_77","CellAddress":"='ESG Progress'!$B$29","WidgetName":4,"HiddenRow":77,"SheetCodeName":null,"ControlId":"","wcb":0}</t>
  </si>
  <si>
    <t>_Ctrl_78</t>
  </si>
  <si>
    <t>{"WidgetClassification":0,"State":1,"IsRequired":false,"IsMultiline":true,"IsHidden":false,"Placeholder":"","InputType":0,"Rows":3,"IsMergeJustify":false,"CellName":"_Ctrl_78","CellAddress":"='ESG Progress'!$B$30","WidgetName":4,"HiddenRow":78,"SheetCodeName":null,"ControlId":"","wcb":0}</t>
  </si>
  <si>
    <t>_Ctrl_79</t>
  </si>
  <si>
    <t>{"WidgetClassification":0,"State":1,"IsRequired":false,"IsMultiline":true,"IsHidden":false,"Placeholder":"","InputType":0,"Rows":3,"IsMergeJustify":false,"CellName":"_Ctrl_79","CellAddress":"='ESG Progress'!$C$19","WidgetName":4,"HiddenRow":79,"SheetCodeName":null,"ControlId":"","wcb":0}</t>
  </si>
  <si>
    <t>_Ctrl_80</t>
  </si>
  <si>
    <t>{"WidgetClassification":0,"State":1,"IsRequired":false,"IsMultiline":true,"IsHidden":false,"Placeholder":"","InputType":0,"Rows":3,"IsMergeJustify":false,"CellName":"_Ctrl_80","CellAddress":"='ESG Progress'!$C$20","WidgetName":4,"HiddenRow":80,"SheetCodeName":null,"ControlId":"","wcb":0}</t>
  </si>
  <si>
    <t>_Ctrl_81</t>
  </si>
  <si>
    <t>{"WidgetClassification":0,"State":1,"IsRequired":false,"IsMultiline":true,"IsHidden":false,"Placeholder":"","InputType":0,"Rows":3,"IsMergeJustify":false,"CellName":"_Ctrl_81","CellAddress":"='ESG Progress'!$C$21","WidgetName":4,"HiddenRow":81,"SheetCodeName":null,"ControlId":"","wcb":0}</t>
  </si>
  <si>
    <t>_Ctrl_82</t>
  </si>
  <si>
    <t>{"WidgetClassification":0,"State":1,"IsRequired":false,"IsMultiline":true,"IsHidden":false,"Placeholder":"","InputType":0,"Rows":3,"IsMergeJustify":false,"CellName":"_Ctrl_82","CellAddress":"='ESG Progress'!$C$22","WidgetName":4,"HiddenRow":82,"SheetCodeName":null,"ControlId":"","wcb":0}</t>
  </si>
  <si>
    <t>_Ctrl_83</t>
  </si>
  <si>
    <t>{"WidgetClassification":0,"State":1,"IsRequired":false,"IsMultiline":true,"IsHidden":false,"Placeholder":"","InputType":0,"Rows":3,"IsMergeJustify":false,"CellName":"_Ctrl_83","CellAddress":"='ESG Progress'!$C$23","WidgetName":4,"HiddenRow":83,"SheetCodeName":null,"ControlId":"","wcb":0}</t>
  </si>
  <si>
    <t>_Ctrl_84</t>
  </si>
  <si>
    <t>{"WidgetClassification":0,"State":1,"IsRequired":false,"IsMultiline":true,"IsHidden":false,"Placeholder":"","InputType":0,"Rows":3,"IsMergeJustify":false,"CellName":"_Ctrl_84","CellAddress":"='ESG Progress'!$C$24","WidgetName":4,"HiddenRow":84,"SheetCodeName":null,"ControlId":"","wcb":0}</t>
  </si>
  <si>
    <t>_Ctrl_85</t>
  </si>
  <si>
    <t>{"WidgetClassification":0,"State":1,"IsRequired":false,"IsMultiline":true,"IsHidden":false,"Placeholder":"","InputType":0,"Rows":3,"IsMergeJustify":false,"CellName":"_Ctrl_85","CellAddress":"='ESG Progress'!$C$25","WidgetName":4,"HiddenRow":85,"SheetCodeName":null,"ControlId":"","wcb":0}</t>
  </si>
  <si>
    <t>_Ctrl_86</t>
  </si>
  <si>
    <t>{"WidgetClassification":0,"State":1,"IsRequired":false,"IsMultiline":true,"IsHidden":false,"Placeholder":"","InputType":0,"Rows":3,"IsMergeJustify":false,"CellName":"_Ctrl_86","CellAddress":"='ESG Progress'!$C$26","WidgetName":4,"HiddenRow":86,"SheetCodeName":null,"ControlId":"","wcb":0}</t>
  </si>
  <si>
    <t>_Ctrl_87</t>
  </si>
  <si>
    <t>{"WidgetClassification":0,"State":1,"IsRequired":false,"IsMultiline":true,"IsHidden":false,"Placeholder":"","InputType":0,"Rows":3,"IsMergeJustify":false,"CellName":"_Ctrl_87","CellAddress":"='ESG Progress'!$C$27","WidgetName":4,"HiddenRow":87,"SheetCodeName":null,"ControlId":"","wcb":0}</t>
  </si>
  <si>
    <t>_Ctrl_88</t>
  </si>
  <si>
    <t>{"WidgetClassification":0,"State":1,"IsRequired":false,"IsMultiline":true,"IsHidden":false,"Placeholder":"","InputType":0,"Rows":3,"IsMergeJustify":false,"CellName":"_Ctrl_88","CellAddress":"='ESG Progress'!$C$28","WidgetName":4,"HiddenRow":88,"SheetCodeName":null,"ControlId":"","wcb":0}</t>
  </si>
  <si>
    <t>_Ctrl_89</t>
  </si>
  <si>
    <t>{"WidgetClassification":0,"State":1,"IsRequired":false,"IsMultiline":true,"IsHidden":false,"Placeholder":"","InputType":0,"Rows":3,"IsMergeJustify":false,"CellName":"_Ctrl_89","CellAddress":"='ESG Progress'!$C$29","WidgetName":4,"HiddenRow":89,"SheetCodeName":null,"ControlId":"","wcb":0}</t>
  </si>
  <si>
    <t>_Ctrl_90</t>
  </si>
  <si>
    <t>{"WidgetClassification":0,"State":1,"IsRequired":false,"IsMultiline":true,"IsHidden":false,"Placeholder":"","InputType":0,"Rows":3,"IsMergeJustify":false,"CellName":"_Ctrl_90","CellAddress":"='ESG Progress'!$C$30","WidgetName":4,"HiddenRow":90,"SheetCodeName":null,"ControlId":"","wcb":0}</t>
  </si>
  <si>
    <t>_Ctrl_91</t>
  </si>
  <si>
    <t>{"WidgetClassification":0,"State":1,"IsRequired":false,"IsMultiline":true,"IsHidden":false,"Placeholder":"","InputType":0,"Rows":3,"IsMergeJustify":false,"CellName":"_Ctrl_91","CellAddress":"='ESG Progress'!$C$31","WidgetName":4,"HiddenRow":91,"SheetCodeName":null,"ControlId":"","wcb":0}</t>
  </si>
  <si>
    <t>_Ctrl_92</t>
  </si>
  <si>
    <t>{"WidgetClassification":0,"State":1,"IsRequired":false,"IsMultiline":true,"IsHidden":false,"Placeholder":"","InputType":0,"Rows":3,"IsMergeJustify":false,"CellName":"_Ctrl_92","CellAddress":"='ESG Progress'!$B$35","WidgetName":4,"HiddenRow":92,"SheetCodeName":null,"ControlId":"","wcb":0}</t>
  </si>
  <si>
    <t>_Ctrl_93</t>
  </si>
  <si>
    <t>{"WidgetClassification":0,"State":1,"IsRequired":false,"IsMultiline":true,"IsHidden":false,"Placeholder":"","InputType":0,"Rows":3,"IsMergeJustify":false,"CellName":"_Ctrl_93","CellAddress":"='ESG Progress'!$B$36","WidgetName":4,"HiddenRow":93,"SheetCodeName":null,"ControlId":"","wcb":0}</t>
  </si>
  <si>
    <t>_Ctrl_94</t>
  </si>
  <si>
    <t>{"WidgetClassification":0,"State":1,"IsRequired":false,"IsMultiline":true,"IsHidden":false,"Placeholder":"","InputType":0,"Rows":3,"IsMergeJustify":false,"CellName":"_Ctrl_94","CellAddress":"='ESG Progress'!$B$37","WidgetName":4,"HiddenRow":94,"SheetCodeName":null,"ControlId":"","wcb":0}</t>
  </si>
  <si>
    <t>_Ctrl_95</t>
  </si>
  <si>
    <t>{"WidgetClassification":0,"State":1,"IsRequired":false,"IsMultiline":true,"IsHidden":false,"Placeholder":"","InputType":0,"Rows":3,"IsMergeJustify":false,"CellName":"_Ctrl_95","CellAddress":"='ESG Progress'!$B$38","WidgetName":4,"HiddenRow":95,"SheetCodeName":null,"ControlId":"","wcb":0}</t>
  </si>
  <si>
    <t>_Ctrl_96</t>
  </si>
  <si>
    <t>{"WidgetClassification":0,"State":1,"IsRequired":false,"IsMultiline":true,"IsHidden":false,"Placeholder":"","InputType":0,"Rows":3,"IsMergeJustify":false,"CellName":"_Ctrl_96","CellAddress":"='ESG Progress'!$B$39","WidgetName":4,"HiddenRow":96,"SheetCodeName":null,"ControlId":"","wcb":0}</t>
  </si>
  <si>
    <t>_Ctrl_97</t>
  </si>
  <si>
    <t>{"WidgetClassification":0,"State":1,"IsRequired":false,"IsMultiline":true,"IsHidden":false,"Placeholder":"","InputType":0,"Rows":3,"IsMergeJustify":false,"CellName":"_Ctrl_97","CellAddress":"='ESG Progress'!$B$40","WidgetName":4,"HiddenRow":97,"SheetCodeName":null,"ControlId":"","wcb":0}</t>
  </si>
  <si>
    <t>_Ctrl_98</t>
  </si>
  <si>
    <t>{"WidgetClassification":0,"State":1,"IsRequired":false,"IsMultiline":true,"IsHidden":false,"Placeholder":"","InputType":0,"Rows":3,"IsMergeJustify":false,"CellName":"_Ctrl_98","CellAddress":"='ESG Progress'!$B$41","WidgetName":4,"HiddenRow":98,"SheetCodeName":null,"ControlId":"","wcb":0}</t>
  </si>
  <si>
    <t>_Ctrl_99</t>
  </si>
  <si>
    <t>{"WidgetClassification":0,"State":1,"IsRequired":false,"IsMultiline":true,"IsHidden":false,"Placeholder":"","InputType":0,"Rows":3,"IsMergeJustify":false,"CellName":"_Ctrl_99","CellAddress":"='ESG Progress'!$B$42","WidgetName":4,"HiddenRow":99,"SheetCodeName":null,"ControlId":"","wcb":0}</t>
  </si>
  <si>
    <t>_Ctrl_100</t>
  </si>
  <si>
    <t>{"WidgetClassification":0,"State":1,"IsRequired":false,"IsMultiline":true,"IsHidden":false,"Placeholder":"","InputType":0,"Rows":3,"IsMergeJustify":false,"CellName":"_Ctrl_100","CellAddress":"='ESG Progress'!$B$43","WidgetName":4,"HiddenRow":100,"SheetCodeName":null,"ControlId":"","wcb":0}</t>
  </si>
  <si>
    <t>_Ctrl_101</t>
  </si>
  <si>
    <t>{"WidgetClassification":0,"State":1,"IsRequired":false,"IsMultiline":true,"IsHidden":false,"Placeholder":"","InputType":0,"Rows":3,"IsMergeJustify":false,"CellName":"_Ctrl_101","CellAddress":"='ESG Progress'!$B$44","WidgetName":4,"HiddenRow":101,"SheetCodeName":null,"ControlId":"","wcb":0}</t>
  </si>
  <si>
    <t>_Ctrl_102</t>
  </si>
  <si>
    <t>{"WidgetClassification":0,"State":1,"IsRequired":false,"IsMultiline":true,"IsHidden":false,"Placeholder":"","InputType":0,"Rows":3,"IsMergeJustify":false,"CellName":"_Ctrl_102","CellAddress":"='ESG Progress'!$B$45","WidgetName":4,"HiddenRow":102,"SheetCodeName":null,"ControlId":"","wcb":0}</t>
  </si>
  <si>
    <t>_Ctrl_103</t>
  </si>
  <si>
    <t>{"WidgetClassification":0,"State":1,"IsRequired":false,"IsMultiline":true,"IsHidden":false,"Placeholder":"","InputType":0,"Rows":3,"IsMergeJustify":false,"CellName":"_Ctrl_103","CellAddress":"='ESG Progress'!$B$46","WidgetName":4,"HiddenRow":103,"SheetCodeName":null,"ControlId":"","wcb":0}</t>
  </si>
  <si>
    <t>_Ctrl_104</t>
  </si>
  <si>
    <t>{"WidgetClassification":0,"State":1,"IsRequired":false,"IsMultiline":true,"IsHidden":false,"Placeholder":"","InputType":0,"Rows":3,"IsMergeJustify":false,"CellName":"_Ctrl_104","CellAddress":"='ESG Progress'!$B$47","WidgetName":4,"HiddenRow":104,"SheetCodeName":null,"ControlId":"","wcb":0}</t>
  </si>
  <si>
    <t>_Ctrl_105</t>
  </si>
  <si>
    <t>{"WidgetClassification":0,"State":1,"IsRequired":false,"IsMultiline":true,"IsHidden":false,"Placeholder":"","InputType":0,"Rows":3,"IsMergeJustify":false,"CellName":"_Ctrl_105","CellAddress":"='ESG Progress'!$B$48","WidgetName":4,"HiddenRow":105,"SheetCodeName":null,"ControlId":"","wcb":0}</t>
  </si>
  <si>
    <t>_Ctrl_106</t>
  </si>
  <si>
    <t>{"WidgetClassification":0,"State":1,"IsRequired":false,"IsMultiline":true,"IsHidden":false,"Placeholder":"","InputType":0,"Rows":3,"IsMergeJustify":false,"CellName":"_Ctrl_106","CellAddress":"='ESG Progress'!$C$35","WidgetName":4,"HiddenRow":106,"SheetCodeName":null,"ControlId":"","wcb":0}</t>
  </si>
  <si>
    <t>_Ctrl_107</t>
  </si>
  <si>
    <t>{"WidgetClassification":0,"State":1,"IsRequired":false,"IsMultiline":true,"IsHidden":false,"Placeholder":"","InputType":0,"Rows":3,"IsMergeJustify":false,"CellName":"_Ctrl_107","CellAddress":"='ESG Progress'!$C$36","WidgetName":4,"HiddenRow":107,"SheetCodeName":null,"ControlId":"","wcb":0}</t>
  </si>
  <si>
    <t>_Ctrl_108</t>
  </si>
  <si>
    <t>{"WidgetClassification":0,"State":1,"IsRequired":false,"IsMultiline":true,"IsHidden":false,"Placeholder":"","InputType":0,"Rows":3,"IsMergeJustify":false,"CellName":"_Ctrl_108","CellAddress":"='ESG Progress'!$C$37","WidgetName":4,"HiddenRow":108,"SheetCodeName":null,"ControlId":"","wcb":0}</t>
  </si>
  <si>
    <t>_Ctrl_109</t>
  </si>
  <si>
    <t>{"WidgetClassification":0,"State":1,"IsRequired":false,"IsMultiline":true,"IsHidden":false,"Placeholder":"","InputType":0,"Rows":3,"IsMergeJustify":false,"CellName":"_Ctrl_109","CellAddress":"='ESG Progress'!$C$38","WidgetName":4,"HiddenRow":109,"SheetCodeName":null,"ControlId":"","wcb":0}</t>
  </si>
  <si>
    <t>_Ctrl_110</t>
  </si>
  <si>
    <t>{"WidgetClassification":0,"State":1,"IsRequired":false,"IsMultiline":true,"IsHidden":false,"Placeholder":"","InputType":0,"Rows":3,"IsMergeJustify":false,"CellName":"_Ctrl_110","CellAddress":"='ESG Progress'!$C$39","WidgetName":4,"HiddenRow":110,"SheetCodeName":null,"ControlId":"","wcb":0}</t>
  </si>
  <si>
    <t>_Ctrl_111</t>
  </si>
  <si>
    <t>{"WidgetClassification":0,"State":1,"IsRequired":false,"IsMultiline":true,"IsHidden":false,"Placeholder":"","InputType":0,"Rows":3,"IsMergeJustify":false,"CellName":"_Ctrl_111","CellAddress":"='ESG Progress'!$C$40","WidgetName":4,"HiddenRow":111,"SheetCodeName":null,"ControlId":"","wcb":0}</t>
  </si>
  <si>
    <t>_Ctrl_112</t>
  </si>
  <si>
    <t>{"WidgetClassification":0,"State":1,"IsRequired":false,"IsMultiline":true,"IsHidden":false,"Placeholder":"","InputType":0,"Rows":3,"IsMergeJustify":false,"CellName":"_Ctrl_112","CellAddress":"='ESG Progress'!$C$41","WidgetName":4,"HiddenRow":112,"SheetCodeName":null,"ControlId":"","wcb":0}</t>
  </si>
  <si>
    <t>_Ctrl_113</t>
  </si>
  <si>
    <t>{"WidgetClassification":0,"State":1,"IsRequired":false,"IsMultiline":true,"IsHidden":false,"Placeholder":"","InputType":0,"Rows":3,"IsMergeJustify":false,"CellName":"_Ctrl_113","CellAddress":"='ESG Progress'!$C$42","WidgetName":4,"HiddenRow":113,"SheetCodeName":null,"ControlId":"","wcb":0}</t>
  </si>
  <si>
    <t>_Ctrl_114</t>
  </si>
  <si>
    <t>{"WidgetClassification":0,"State":1,"IsRequired":false,"IsMultiline":true,"IsHidden":false,"Placeholder":"","InputType":0,"Rows":3,"IsMergeJustify":false,"CellName":"_Ctrl_114","CellAddress":"='ESG Progress'!$C$43","WidgetName":4,"HiddenRow":114,"SheetCodeName":null,"ControlId":"","wcb":0}</t>
  </si>
  <si>
    <t>_Ctrl_115</t>
  </si>
  <si>
    <t>{"WidgetClassification":0,"State":1,"IsRequired":false,"IsMultiline":true,"IsHidden":false,"Placeholder":"","InputType":0,"Rows":3,"IsMergeJustify":false,"CellName":"_Ctrl_115","CellAddress":"='ESG Progress'!$C$44","WidgetName":4,"HiddenRow":115,"SheetCodeName":null,"ControlId":"","wcb":0}</t>
  </si>
  <si>
    <t>_Ctrl_116</t>
  </si>
  <si>
    <t>{"WidgetClassification":0,"State":1,"IsRequired":false,"IsMultiline":true,"IsHidden":false,"Placeholder":"","InputType":0,"Rows":3,"IsMergeJustify":false,"CellName":"_Ctrl_116","CellAddress":"='ESG Progress'!$C$45","WidgetName":4,"HiddenRow":116,"SheetCodeName":null,"ControlId":"","wcb":0}</t>
  </si>
  <si>
    <t>_Ctrl_117</t>
  </si>
  <si>
    <t>{"WidgetClassification":0,"State":1,"IsRequired":false,"IsMultiline":true,"IsHidden":false,"Placeholder":"","InputType":0,"Rows":3,"IsMergeJustify":false,"CellName":"_Ctrl_117","CellAddress":"='ESG Progress'!$C$46","WidgetName":4,"HiddenRow":117,"SheetCodeName":null,"ControlId":"","wcb":0}</t>
  </si>
  <si>
    <t>_Ctrl_118</t>
  </si>
  <si>
    <t>{"WidgetClassification":0,"State":1,"IsRequired":false,"IsMultiline":true,"IsHidden":false,"Placeholder":"","InputType":0,"Rows":3,"IsMergeJustify":false,"CellName":"_Ctrl_118","CellAddress":"='ESG Progress'!$C$47","WidgetName":4,"HiddenRow":118,"SheetCodeName":null,"ControlId":"","wcb":0}</t>
  </si>
  <si>
    <t>_Ctrl_119</t>
  </si>
  <si>
    <t>{"WidgetClassification":0,"State":1,"IsRequired":false,"IsMultiline":true,"IsHidden":false,"Placeholder":"","InputType":0,"Rows":3,"IsMergeJustify":false,"CellName":"_Ctrl_119","CellAddress":"='ESG Progress'!$C$48","WidgetName":4,"HiddenRow":119,"SheetCodeName":null,"ControlId":"","wcb":0}</t>
  </si>
  <si>
    <t>_Ctrl_120</t>
  </si>
  <si>
    <t>{"WidgetClassification":0,"State":1,"IsRequired":false,"IsMultiline":true,"IsHidden":false,"Placeholder":"","InputType":0,"Rows":3,"IsMergeJustify":false,"CellName":"_Ctrl_120","CellAddress":"='ESG Progress'!$C$49","WidgetName":4,"HiddenRow":120,"SheetCodeName":null,"ControlId":"","wcb":0}</t>
  </si>
  <si>
    <t>_Ctrl_121</t>
  </si>
  <si>
    <t>{"WidgetClassification":0,"State":1,"IsRequired":false,"IsMultiline":true,"IsHidden":false,"Placeholder":"","InputType":0,"Rows":3,"IsMergeJustify":false,"CellName":"_Ctrl_121","CellAddress":"='ESG Progress'!$B$51","WidgetName":4,"HiddenRow":121,"SheetCodeName":null,"ControlId":"","wcb":0}</t>
  </si>
  <si>
    <t>_Ctrl_122</t>
  </si>
  <si>
    <t>{"WidgetClassification":0,"State":1,"IsRequired":false,"IsMultiline":true,"IsHidden":false,"Placeholder":"","InputType":0,"Rows":3,"IsMergeJustify":false,"CellName":"_Ctrl_122","CellAddress":"='ESG Progress'!$B$52","WidgetName":4,"HiddenRow":122,"SheetCodeName":null,"ControlId":"","wcb":0}</t>
  </si>
  <si>
    <t>_Ctrl_123</t>
  </si>
  <si>
    <t>{"WidgetClassification":0,"State":1,"IsRequired":false,"IsMultiline":true,"IsHidden":false,"Placeholder":"","InputType":0,"Rows":3,"IsMergeJustify":false,"CellName":"_Ctrl_123","CellAddress":"='ESG Progress'!$B$53","WidgetName":4,"HiddenRow":123,"SheetCodeName":null,"ControlId":"","wcb":0}</t>
  </si>
  <si>
    <t>_Ctrl_124</t>
  </si>
  <si>
    <t>{"WidgetClassification":0,"State":1,"IsRequired":false,"IsMultiline":true,"IsHidden":false,"Placeholder":"","InputType":0,"Rows":3,"IsMergeJustify":false,"CellName":"_Ctrl_124","CellAddress":"='ESG Progress'!$B$54","WidgetName":4,"HiddenRow":124,"SheetCodeName":null,"ControlId":"","wcb":0}</t>
  </si>
  <si>
    <t>_Ctrl_125</t>
  </si>
  <si>
    <t>{"WidgetClassification":0,"State":1,"IsRequired":false,"IsMultiline":true,"IsHidden":false,"Placeholder":"","InputType":0,"Rows":3,"IsMergeJustify":false,"CellName":"_Ctrl_125","CellAddress":"='ESG Progress'!$B$55","WidgetName":4,"HiddenRow":125,"SheetCodeName":null,"ControlId":"","wcb":0}</t>
  </si>
  <si>
    <t>_Ctrl_126</t>
  </si>
  <si>
    <t>{"WidgetClassification":0,"State":1,"IsRequired":false,"IsMultiline":true,"IsHidden":false,"Placeholder":"","InputType":0,"Rows":3,"IsMergeJustify":false,"CellName":"_Ctrl_126","CellAddress":"='ESG Progress'!$B$56","WidgetName":4,"HiddenRow":126,"SheetCodeName":null,"ControlId":"","wcb":0}</t>
  </si>
  <si>
    <t>_Ctrl_127</t>
  </si>
  <si>
    <t>{"WidgetClassification":0,"State":1,"IsRequired":false,"IsMultiline":true,"IsHidden":false,"Placeholder":"","InputType":0,"Rows":3,"IsMergeJustify":false,"CellName":"_Ctrl_127","CellAddress":"='ESG Progress'!$C$51","WidgetName":4,"HiddenRow":127,"SheetCodeName":null,"ControlId":"","wcb":0}</t>
  </si>
  <si>
    <t>_Ctrl_128</t>
  </si>
  <si>
    <t>{"WidgetClassification":0,"State":1,"IsRequired":false,"IsMultiline":true,"IsHidden":false,"Placeholder":"","InputType":0,"Rows":3,"IsMergeJustify":false,"CellName":"_Ctrl_128","CellAddress":"='ESG Progress'!$C$52","WidgetName":4,"HiddenRow":128,"SheetCodeName":null,"ControlId":"","wcb":0}</t>
  </si>
  <si>
    <t>_Ctrl_129</t>
  </si>
  <si>
    <t>{"WidgetClassification":0,"State":1,"IsRequired":false,"IsMultiline":true,"IsHidden":false,"Placeholder":"","InputType":0,"Rows":3,"IsMergeJustify":false,"CellName":"_Ctrl_129","CellAddress":"='ESG Progress'!$C$53","WidgetName":4,"HiddenRow":129,"SheetCodeName":null,"ControlId":"","wcb":0}</t>
  </si>
  <si>
    <t>_Ctrl_130</t>
  </si>
  <si>
    <t>{"WidgetClassification":0,"State":1,"IsRequired":false,"IsMultiline":true,"IsHidden":false,"Placeholder":"","InputType":0,"Rows":3,"IsMergeJustify":false,"CellName":"_Ctrl_130","CellAddress":"='ESG Progress'!$C$54","WidgetName":4,"HiddenRow":130,"SheetCodeName":null,"ControlId":"","wcb":0}</t>
  </si>
  <si>
    <t>_Ctrl_131</t>
  </si>
  <si>
    <t>{"WidgetClassification":0,"State":1,"IsRequired":false,"IsMultiline":true,"IsHidden":false,"Placeholder":"","InputType":0,"Rows":3,"IsMergeJustify":false,"CellName":"_Ctrl_131","CellAddress":"='ESG Progress'!$C$55","WidgetName":4,"HiddenRow":131,"SheetCodeName":null,"ControlId":"","wcb":0}</t>
  </si>
  <si>
    <t>_Ctrl_132</t>
  </si>
  <si>
    <t>{"WidgetClassification":0,"State":1,"IsRequired":false,"IsMultiline":true,"IsHidden":false,"Placeholder":"","InputType":0,"Rows":3,"IsMergeJustify":false,"CellName":"_Ctrl_132","CellAddress":"='ESG Progress'!$C$56","WidgetName":4,"HiddenRow":132,"SheetCodeName":null,"ControlId":"","wcb":0}</t>
  </si>
  <si>
    <t>_Ctrl_133</t>
  </si>
  <si>
    <t>{"WidgetClassification":0,"State":1,"IsRequired":false,"IsMultiline":true,"IsHidden":false,"Placeholder":"","InputType":0,"Rows":3,"IsMergeJustify":false,"CellName":"_Ctrl_133","CellAddress":"='ESG Progress'!$C$57","WidgetName":4,"HiddenRow":133,"SheetCodeName":null,"ControlId":"","wcb":0}</t>
  </si>
  <si>
    <t>_Ctrl_134</t>
  </si>
  <si>
    <t>{"WidgetClassification":0,"State":1,"IsRequired":false,"IsMultiline":true,"IsHidden":false,"Placeholder":"","InputType":0,"Rows":3,"IsMergeJustify":false,"CellName":"_Ctrl_134","CellAddress":"='CAPEX Request Form'!$B$61","WidgetName":4,"HiddenRow":134,"SheetCodeName":null,"ControlId":"","wcb":0}</t>
  </si>
  <si>
    <t>_Ctrl_135</t>
  </si>
  <si>
    <t>{"WidgetClassification":0,"State":1,"IsRequired":false,"IsMultiline":true,"IsHidden":false,"Placeholder":"","InputType":0,"Rows":3,"IsMergeJustify":false,"CellName":"_Ctrl_135","CellAddress":"='CAPEX Request Form'!$D$61","WidgetName":4,"HiddenRow":135,"SheetCodeName":null,"ControlId":"","wcb":0}</t>
  </si>
  <si>
    <t>_Ctrl_136</t>
  </si>
  <si>
    <t>{"WidgetClassification":3,"State":1,"HyperlinkFlavor":0,"Placement":0,"LinkTarget":0,"CellName":"_Ctrl_136","CellAddress":"='ESG Progress'!$B$3","WidgetName":8,"HiddenRow":136,"SheetCodeName":null,"ControlId":"","wcb":0}</t>
  </si>
  <si>
    <t>_Ctrl_137</t>
  </si>
  <si>
    <t>{"WidgetClassification":3,"State":1,"HyperlinkFlavor":0,"Placement":0,"LinkTarget":0,"CellName":"_Ctrl_137","CellAddress":"='CAPEX Request Form'!$B$3","WidgetName":8,"HiddenRow":137,"SheetCodeName":null,"ControlId":"","wcb":0}</t>
  </si>
  <si>
    <t>_Ctrl_138</t>
  </si>
  <si>
    <t>{"WidgetClassification":3,"State":1,"HyperlinkFlavor":0,"Placement":0,"LinkTarget":0,"CellName":"_Ctrl_138","CellAddress":"='Revenue'!$B$3","WidgetName":8,"HiddenRow":138,"SheetCodeName":null,"ControlId":"","wcb":0}</t>
  </si>
  <si>
    <t>_Ctrl_139</t>
  </si>
  <si>
    <t>{"WidgetClassification":3,"State":1,"HyperlinkFlavor":0,"Placement":0,"LinkTarget":0,"CellName":"_Ctrl_139","CellAddress":"='Expenses'!$B$3","WidgetName":8,"HiddenRow":139,"SheetCodeName":null,"ControlId":"","wcb":0}</t>
  </si>
  <si>
    <t>_Ctrl_140</t>
  </si>
  <si>
    <t>{"WidgetClassification":3,"State":1,"HyperlinkFlavor":0,"Placement":0,"LinkTarget":0,"CellName":"_Ctrl_140","CellAddress":"='Capital &amp; ROI'!$B$3","WidgetName":8,"HiddenRow":140,"SheetCodeName":null,"ControlId":"","wcb":0}</t>
  </si>
  <si>
    <t>_Ctrl_141</t>
  </si>
  <si>
    <t>{"WidgetClassification":3,"State":1,"HyperlinkFlavor":0,"Placement":0,"LinkTarget":0,"CellName":"_Ctrl_141","CellAddress":"='Asset &amp; Market Values'!$B$3","WidgetName":8,"HiddenRow":141,"SheetCodeName":null,"ControlId":"","wcb":0}</t>
  </si>
  <si>
    <t>_Ctrl_142</t>
  </si>
  <si>
    <t>{"WidgetClassification":3,"State":1,"HyperlinkFlavor":0,"Placement":0,"LinkTarget":0,"CellName":"_Ctrl_142","CellAddress":"='Risk Analysis'!$B$3","WidgetName":8,"HiddenRow":142,"SheetCodeName":null,"ControlId":"","wcb":0}</t>
  </si>
  <si>
    <t>_Ctrl_143</t>
  </si>
  <si>
    <t>{"WidgetClassification":3,"State":1,"HyperlinkFlavor":0,"Placement":0,"LinkTarget":0,"CellName":"_Ctrl_143","CellAddress":"='CAPEX  Appraisal Tool'!$B$3","WidgetName":8,"HiddenRow":143,"SheetCodeName":null,"ControlId":"","wcb":0}</t>
  </si>
  <si>
    <t xml:space="preserve">   Gains from higher employee engagement</t>
  </si>
  <si>
    <t xml:space="preserve"> Increase in market value / capitalization</t>
  </si>
  <si>
    <t xml:space="preserve"> </t>
  </si>
  <si>
    <t>{"BrowserAndLocation":{"ConversionPath":"C:\\Users\\Bob Willard\\Documents\\SpreadsheetConverter","SelectedBrowsers":[]},"SpreadsheetServer":{"Username":"","Password":"","ServerUrl":""},"ConfigureSubmitDefault":{"Email":"","Free":false,"Advanced":false,"AdvancedSecured":false,"Demo":true},"MessageBubble":{"Close":false,"TopMsg":0},"CustomizeTheme":{"Theme":"C:\\Users\\Bob Willard\\AppData\\Local\\ssc\\customfiles\\theme-ssc-1515531176.min.css"},"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Select"},"WizardButton":{"Next":"Next","Previous":"Previous","Cancel":"Cancel","Finish":"Finish"},"ToolbarButton":{"Submit":"Submit","Print":"Print","PrintAll":"Print All","Reset":"Reset","Update":"Update","Back":"Back"},"SubmitDialog":{"SubmitDialogHeading":"Submit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</si>
  <si>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InputDetection":0,"RecalcMode":1,"Layout":0,"LayoutSamePagesHeightEnabled":false,"Theme":{"BgColor":"#FFFFFFFF","BgImage":"","InputBorderStyle":2,"AppliedTheme":""},"SmartphoneSettings":{"ViewportLock":true,"UseOldViewEngine":false,"EnableZoom":false,"EnableSwipe":false,"HideToolbar":false,"InheritBackgroundColor":false,"CheckboxFlavor":1,"ShowBubble":false},"Name":"","Flavor":0,"Edition":3,"CopyProtect":{"IsEnabled":false,"DomainName":""},"HideSscPoweredlogo":false,"AspnetConfig":{"BrowseUrl":"http://localhost/ssc","FileExtension":0},"NodeSecureLoginEnabled":false,"SmartphoneTheme":1,"Toolbar":{"Position":1,"IsSubmit":false,"IsPrint":true,"IsPrintAll":true,"IsReset":true,"IsUpdate":false},"ConfigureSubmit":{"IsShowCaptcha":false,"IsUseSscWebServer":true,"ReceiverCode":"bobwillard@sympatico.ca","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true,"RealtimeSyncEnabled":false,"GoogleAnalyticsTrackingId":"","GoogleApiKey":"","ChartSelected":3,"ChartYAxisFixed":false}</t>
  </si>
  <si>
    <t>{"IsHide":false,"HiddenInExcel":false,"SheetId":-1,"Name":"Revenue","Guid":"2NCIZP","Index":2,"VisibleRange":"","SheetTheme":{"TabColor":"","BodyColor":"","BodyImage":""}}</t>
  </si>
  <si>
    <t>{"IsHide":false,"HiddenInExcel":false,"SheetId":-1,"Name":"Expenses","Guid":"R3A4D8","Index":3,"VisibleRange":"","SheetTheme":{"TabColor":"","BodyColor":"","BodyImage":""}}</t>
  </si>
  <si>
    <t>{"IsHide":false,"HiddenInExcel":false,"SheetId":-1,"Name":"Capital &amp; ROI","Guid":"T905SU","Index":4,"VisibleRange":"","SheetTheme":{"TabColor":"","BodyColor":"","BodyImage":""}}</t>
  </si>
  <si>
    <t>{"IsHide":false,"HiddenInExcel":false,"SheetId":-1,"Name":"Asset &amp; Market Values","Guid":"6YARL3","Index":5,"VisibleRange":"","SheetTheme":{"TabColor":"","BodyColor":"","BodyImage":""}}</t>
  </si>
  <si>
    <t>{"IsHide":false,"HiddenInExcel":false,"SheetId":-1,"Name":"Risk Analysis","Guid":"2YIELN","Index":6,"VisibleRange":"","SheetTheme":{"TabColor":"","BodyColor":"","BodyImage":""}}</t>
  </si>
  <si>
    <t>{"IsHide":false,"HiddenInExcel":false,"SheetId":-1,"Name":"CAPEX  Appraisal Tool","Guid":"D7QQHE","Index":7,"VisibleRange":"","SheetTheme":{"TabColor":"","BodyColor":"","BodyImage":""}}</t>
  </si>
  <si>
    <t xml:space="preserve"> Insurance premiums impact</t>
  </si>
  <si>
    <t>Software purchase / acquisition price</t>
  </si>
  <si>
    <t>Warranty cost</t>
  </si>
  <si>
    <t xml:space="preserve">“2016 Responsible Procurement Barometer,” The Policy Space for Responsible Procurement Practices (ECPAR), 2016.  </t>
  </si>
  <si>
    <t>Supplier Track Record and Outlook</t>
  </si>
  <si>
    <t>Traditional supplier track record and business outlook specifications</t>
  </si>
  <si>
    <t xml:space="preserve"> Product performance and quality </t>
  </si>
  <si>
    <t>% Weight</t>
  </si>
  <si>
    <t>Weighted 
Score</t>
  </si>
  <si>
    <t xml:space="preserve"> Service contracts with vendor or others</t>
  </si>
  <si>
    <t xml:space="preserve"> Traditional supplier track record and business outlook specifications</t>
  </si>
  <si>
    <t xml:space="preserve"> Product cost </t>
  </si>
  <si>
    <t xml:space="preserve"> Product delivery</t>
  </si>
  <si>
    <t xml:space="preserve"> Product warranty and after-sales support</t>
  </si>
  <si>
    <t xml:space="preserve"> Supplier governance and operations</t>
  </si>
  <si>
    <t xml:space="preserve"> Supplier track record and outlook</t>
  </si>
  <si>
    <t xml:space="preserve"> Evaluation Criteria</t>
  </si>
  <si>
    <t xml:space="preserve"> Maintenance costs, including spare parts</t>
  </si>
  <si>
    <t xml:space="preserve"> (Other revenue growth opportunities …?)</t>
  </si>
  <si>
    <t>Value</t>
  </si>
  <si>
    <t xml:space="preserve"> Revenue growth from stronger brand and social license because of sustainable purchase</t>
  </si>
  <si>
    <t>Year 1</t>
  </si>
  <si>
    <t>Year 3</t>
  </si>
  <si>
    <t>Year 4</t>
  </si>
  <si>
    <t>Year 5</t>
  </si>
  <si>
    <t>Totals from above calculations</t>
  </si>
  <si>
    <t>Expense of 
annual use</t>
  </si>
  <si>
    <t xml:space="preserve"> One-time acquisition and start-up costs</t>
  </si>
  <si>
    <t xml:space="preserve"> Savings on hiring expenses</t>
  </si>
  <si>
    <t xml:space="preserve"> Savings on attrition expenses</t>
  </si>
  <si>
    <t>Installation costs - site preparation, installation and testing costs</t>
  </si>
  <si>
    <t>Duties, customs fees and tariffs</t>
  </si>
  <si>
    <t>Sales taxes</t>
  </si>
  <si>
    <t>Closing fees</t>
  </si>
  <si>
    <t>Start-up training for operating / support staff</t>
  </si>
  <si>
    <t xml:space="preserve"> (Other operating expenses …?)</t>
  </si>
  <si>
    <t>Hardware purchase / acquisition price</t>
  </si>
  <si>
    <t xml:space="preserve"> Revenue growth from resale of purchased innovative sustainable products </t>
  </si>
  <si>
    <t xml:space="preserve">Unit cost
(e.g., $ / kWh) </t>
  </si>
  <si>
    <t xml:space="preserve"> Materials / supplies / consumables </t>
  </si>
  <si>
    <t xml:space="preserve"> Floor space required (sq. ft)</t>
  </si>
  <si>
    <t>Change</t>
  </si>
  <si>
    <t xml:space="preserve"> Discount rate used in NPV calculation</t>
  </si>
  <si>
    <t xml:space="preserve">   Legend </t>
  </si>
  <si>
    <t xml:space="preserve">    Yellow fields are for user input. Starting examples illustrate how the calculation formulas work. Overwrite them with real company data. </t>
  </si>
  <si>
    <t xml:space="preserve">   Light purple fields are auto-calculated based on the content of yellow fields. Any user entries in these cells will overwrite their formulas.</t>
  </si>
  <si>
    <t xml:space="preserve">   White fields are used for instructions, explanations, or labels for adjacent fields</t>
  </si>
  <si>
    <t xml:space="preserve">   Light blue fields with a "?" have additional explanations and information for adjacent fields. Mouse-over the "?" to reveal the guidance.</t>
  </si>
  <si>
    <t>Packaging and shipping expenses</t>
  </si>
  <si>
    <t xml:space="preserve">     ?</t>
  </si>
  <si>
    <t xml:space="preserve"> Cost of carbon / GHG emissions (tonnes of CO2e)</t>
  </si>
  <si>
    <t xml:space="preserve"> Cost of carbon offsets (tonnes of CO2e)</t>
  </si>
  <si>
    <r>
      <t xml:space="preserve"> Product water and sewer usage (M</t>
    </r>
    <r>
      <rPr>
        <vertAlign val="superscript"/>
        <sz val="14"/>
        <color theme="1" tint="0.249977111117893"/>
        <rFont val="Arial"/>
        <family val="2"/>
      </rPr>
      <t>3</t>
    </r>
    <r>
      <rPr>
        <sz val="14"/>
        <color theme="1" tint="0.249977111117893"/>
        <rFont val="Arial"/>
        <family val="2"/>
      </rPr>
      <t>)</t>
    </r>
  </si>
  <si>
    <t xml:space="preserve">‒  Financial assistance from others </t>
  </si>
  <si>
    <r>
      <rPr>
        <sz val="14"/>
        <color theme="1" tint="0.249977111117893"/>
        <rFont val="Tahoma"/>
        <family val="2"/>
      </rPr>
      <t>‒</t>
    </r>
    <r>
      <rPr>
        <sz val="14"/>
        <color theme="1" tint="0.249977111117893"/>
        <rFont val="Arial"/>
        <family val="2"/>
      </rPr>
      <t xml:space="preserve"> Subsidies, grants, rebates, tax breaks and other government incentives </t>
    </r>
  </si>
  <si>
    <t xml:space="preserve"> Waste disposal from product operations (MT)</t>
  </si>
  <si>
    <t xml:space="preserve"> Revenue growth from improved reputation with customers </t>
  </si>
  <si>
    <t>Net acquisition and start-up costs</t>
  </si>
  <si>
    <t>(Other acquisition and start-up costs… ?)</t>
  </si>
  <si>
    <t xml:space="preserve">‒  (Other offsets to acquisition and start-up costs… ?) </t>
  </si>
  <si>
    <t xml:space="preserve"> Ongoing revenue increases</t>
  </si>
  <si>
    <t xml:space="preserve"> Annual savings on employee hiring and attrition </t>
  </si>
  <si>
    <t xml:space="preserve"> Ongoing savings on employee hiring and attrition</t>
  </si>
  <si>
    <t xml:space="preserve"> Gross annual revenue growth </t>
  </si>
  <si>
    <t xml:space="preserve"> Net annual revenue contribution to cash flow </t>
  </si>
  <si>
    <t>Current annual revenue</t>
  </si>
  <si>
    <t>Current annual profit percent</t>
  </si>
  <si>
    <t xml:space="preserve"> ‒ Net revenue growth</t>
  </si>
  <si>
    <t xml:space="preserve"> ‒ Savings on hiring and attrition expenses</t>
  </si>
  <si>
    <t xml:space="preserve"> ‒ Savings from higher employee productivity</t>
  </si>
  <si>
    <t>Product-associated net annual cash flows during life of the product</t>
  </si>
  <si>
    <t>Balance sheet impact</t>
  </si>
  <si>
    <t>Risk of lower employee productivity</t>
  </si>
  <si>
    <t>% Impact</t>
  </si>
  <si>
    <t>Amount at Risk</t>
  </si>
  <si>
    <t xml:space="preserve"> Software fees (number of licenses)</t>
  </si>
  <si>
    <t xml:space="preserve"> Annual savings from higher employee productivity</t>
  </si>
  <si>
    <t>% Probability</t>
  </si>
  <si>
    <t>Risk of revenue erosion</t>
  </si>
  <si>
    <t>Risk of increased operating expenses</t>
  </si>
  <si>
    <t>Risk of higher hiring and attrition costs</t>
  </si>
  <si>
    <t>Monetized risks of NOT acquiring this product</t>
  </si>
  <si>
    <r>
      <rPr>
        <b/>
        <sz val="20"/>
        <color theme="0"/>
        <rFont val="Arial"/>
        <family val="2"/>
      </rPr>
      <t>Total Cost of Ownership (TCO) Tool</t>
    </r>
    <r>
      <rPr>
        <sz val="12"/>
        <color theme="0"/>
        <rFont val="Arial"/>
        <family val="2"/>
      </rPr>
      <t/>
    </r>
  </si>
  <si>
    <t xml:space="preserve"> Increase in value of tangible assets on balance sheet</t>
  </si>
  <si>
    <t>Risk of lower balance sheet values</t>
  </si>
  <si>
    <t>Sustainable Procurement Bid Evaluation Tool</t>
  </si>
  <si>
    <t xml:space="preserve"> Traditional product performance and quality specifications</t>
  </si>
  <si>
    <r>
      <t>Sustainable Procurement RFP Specifications Template</t>
    </r>
    <r>
      <rPr>
        <sz val="12"/>
        <color theme="0"/>
        <rFont val="Arial"/>
        <family val="2"/>
      </rPr>
      <t/>
    </r>
  </si>
  <si>
    <r>
      <rPr>
        <sz val="14"/>
        <color theme="1" tint="0.249977111117893"/>
        <rFont val="Arial"/>
        <family val="2"/>
      </rPr>
      <t>This template outlines traditional and new (+) decision-making criteria that CFOs and sustainable procurement experts say
should be considered when making purchasing decisions in the 21st century.</t>
    </r>
    <r>
      <rPr>
        <vertAlign val="superscript"/>
        <sz val="14"/>
        <color theme="1" tint="0.249977111117893"/>
        <rFont val="Arial"/>
        <family val="2"/>
      </rPr>
      <t>1</t>
    </r>
    <r>
      <rPr>
        <sz val="14"/>
        <color theme="1" tint="0.249977111117893"/>
        <rFont val="Arial"/>
        <family val="2"/>
      </rPr>
      <t xml:space="preserve"> </t>
    </r>
  </si>
  <si>
    <r>
      <rPr>
        <b/>
        <sz val="14"/>
        <color theme="1" tint="0.249977111117893"/>
        <rFont val="Arial"/>
        <family val="2"/>
      </rPr>
      <t xml:space="preserve"> Traditional warranty and after-sales support specifications</t>
    </r>
    <r>
      <rPr>
        <sz val="11"/>
        <color theme="1" tint="0.249977111117893"/>
        <rFont val="Arial"/>
        <family val="2"/>
      </rPr>
      <t xml:space="preserve"> </t>
    </r>
  </si>
  <si>
    <t xml:space="preserve"> Traditional supplier governance and operations characteristics</t>
  </si>
  <si>
    <t xml:space="preserve">   ?</t>
  </si>
  <si>
    <t xml:space="preserve"> Traditional product delivery specifications</t>
  </si>
  <si>
    <t>"CAPEX," Accounting for Sustainability CFO Leadership Network, April 2016.</t>
  </si>
  <si>
    <t xml:space="preserve">"Quick Assessment Worksheet," Sustainable Purchasing Leadership Council (SPLC), 2018. </t>
  </si>
  <si>
    <t>"Sustainability ROI Workbook," Sustainability Advantage, 2017.</t>
  </si>
  <si>
    <t xml:space="preserve"> Ongoing expenses </t>
  </si>
  <si>
    <t xml:space="preserve"> Leasing / Rental / Loan repayment costs</t>
  </si>
  <si>
    <t xml:space="preserve"> Depreciation expense</t>
  </si>
  <si>
    <t xml:space="preserve">   The toolkit contains three tools</t>
  </si>
  <si>
    <t>Balance sheet impacts</t>
  </si>
  <si>
    <t>Risks of NOT procuring this product</t>
  </si>
  <si>
    <t xml:space="preserve"> Traditional supplier governance and operations specifications</t>
  </si>
  <si>
    <t xml:space="preserve"> Traditional warranty and after-sales support specifications</t>
  </si>
  <si>
    <t>Net acquisition and one-time costs</t>
  </si>
  <si>
    <t>Score
(0-5)</t>
  </si>
  <si>
    <t>Annual quantity</t>
  </si>
  <si>
    <t xml:space="preserve"> Energy used when product is in use (kWh)</t>
  </si>
  <si>
    <t xml:space="preserve"> Energy used when product is in sleep / stand-by mode (kWh)</t>
  </si>
  <si>
    <t xml:space="preserve"> Vampire energy used when product is "off." (kWh)</t>
  </si>
  <si>
    <t xml:space="preserve"> Operating / support personnel costs (FTEs)</t>
  </si>
  <si>
    <t>Current  Annual 
Amount</t>
  </si>
  <si>
    <t>(Notes)</t>
  </si>
  <si>
    <t xml:space="preserve"> Ongoing employee productivity gains </t>
  </si>
  <si>
    <t>Current  Annual 
Payroll</t>
  </si>
  <si>
    <t>These values are used in the following calculations.</t>
  </si>
  <si>
    <r>
      <rPr>
        <i/>
        <sz val="12"/>
        <color theme="1" tint="0.249977111117893"/>
        <rFont val="Arial"/>
        <family val="2"/>
      </rPr>
      <t>Add additional years, if a longer evaluation period is required, and adjust the calculations accordingly.</t>
    </r>
    <r>
      <rPr>
        <b/>
        <i/>
        <sz val="12"/>
        <color theme="1" tint="0.249977111117893"/>
        <rFont val="Arial"/>
        <family val="2"/>
      </rPr>
      <t xml:space="preserve">
</t>
    </r>
    <r>
      <rPr>
        <i/>
        <sz val="12"/>
        <color theme="1" tint="0.249977111117893"/>
        <rFont val="Arial"/>
        <family val="2"/>
      </rPr>
      <t xml:space="preserve">Some costs / benefits will build gradually over time. Adjust the starter set of yearly percentages to the portion of the potential cost / benefit that is realized each year. 
(e.g., 50% - 100% - 100% - 100% - 100%) </t>
    </r>
  </si>
  <si>
    <t>TCO factor: Balance sheet impacts</t>
  </si>
  <si>
    <r>
      <rPr>
        <i/>
        <sz val="12"/>
        <color theme="1" tint="0.249977111117893"/>
        <rFont val="Arial"/>
        <family val="2"/>
      </rPr>
      <t xml:space="preserve">Repeat this appraisal worksheet sheet for each bid. The one with the highest Total Weighted Score is the winner. </t>
    </r>
    <r>
      <rPr>
        <sz val="14"/>
        <color theme="1" tint="0.249977111117893"/>
        <rFont val="Arial"/>
        <family val="2"/>
      </rPr>
      <t xml:space="preserve">
</t>
    </r>
    <r>
      <rPr>
        <i/>
        <sz val="12"/>
        <color theme="1" tint="0.249977111117893"/>
        <rFont val="Arial"/>
        <family val="2"/>
      </rPr>
      <t>Starting values in yellow cells are just sample place-holders to illustrate how the formulas work. Overwrite them with real data.</t>
    </r>
  </si>
  <si>
    <r>
      <t xml:space="preserve">Sustainable Procurement Toolkit
</t>
    </r>
    <r>
      <rPr>
        <sz val="12"/>
        <color theme="0"/>
        <rFont val="Arial"/>
        <family val="2"/>
      </rPr>
      <t>These tools help purchasing departments use new information to better inform purchasing decisions in the 21st century.</t>
    </r>
    <r>
      <rPr>
        <vertAlign val="superscript"/>
        <sz val="12"/>
        <color theme="0"/>
        <rFont val="Franklin Gothic Book"/>
        <family val="2"/>
      </rPr>
      <t/>
    </r>
  </si>
  <si>
    <t>This tool monetizes direct and indirect lifetime costs and benefits associated with the acquisition.</t>
  </si>
  <si>
    <t xml:space="preserve">Starting values in yellow cells are just sample place-holders to illustrate how the formulas work. Overwrite them with real data. </t>
  </si>
  <si>
    <t>Notes:</t>
  </si>
  <si>
    <r>
      <rPr>
        <sz val="12"/>
        <color theme="0"/>
        <rFont val="Arial"/>
        <family val="2"/>
      </rPr>
      <t>Backup notes and documentation</t>
    </r>
    <r>
      <rPr>
        <i/>
        <sz val="12"/>
        <color theme="0"/>
        <rFont val="Arial"/>
        <family val="2"/>
      </rPr>
      <t xml:space="preserve"> (expand as necessary)</t>
    </r>
  </si>
  <si>
    <r>
      <rPr>
        <b/>
        <sz val="11"/>
        <color theme="1" tint="0.249977111117893"/>
        <rFont val="Arial"/>
        <family val="2"/>
      </rPr>
      <t xml:space="preserve">Terms of Use
</t>
    </r>
    <r>
      <rPr>
        <sz val="11"/>
        <color theme="1" tint="0.249977111117893"/>
        <rFont val="Arial"/>
        <family val="2"/>
      </rPr>
      <t xml:space="preserve">This tool was developed by Bob willard / Sustainability Advantage. It is provided as a free resource to help companies implement a sustainable procurement process. Use of the tool is at the user's own risk. Sustainability Advantage shall accept no liability in respect of any business, lending, or investment decisions which the user choose to base in whole or in part on the use of this tool or its outputs.
The tool is published under a Creative Commons-Attribution ShareAlike 4.0 International license. Users are free to Share (copy and redistribute the material in any medium or format) and Adapt (remix, transform, and build upon) the material for any purpose, even commercially. </t>
    </r>
  </si>
  <si>
    <t xml:space="preserve"> ?</t>
  </si>
  <si>
    <t>Cost of disposal, at end of evaluation period</t>
  </si>
  <si>
    <t>Net acquisition costs</t>
  </si>
  <si>
    <t xml:space="preserve"> ‒ Trade-in / resale value, at end of evaluation period</t>
  </si>
  <si>
    <t>Operating expenses</t>
  </si>
  <si>
    <t xml:space="preserve"> TCO factor: NPV of cash flows</t>
  </si>
  <si>
    <t>NPV of cash flows</t>
  </si>
  <si>
    <t xml:space="preserve"> Net Present Value (NPV) of cash flows </t>
  </si>
  <si>
    <t xml:space="preserve">   Pre-procurement questions</t>
  </si>
  <si>
    <r>
      <t xml:space="preserve"> </t>
    </r>
    <r>
      <rPr>
        <b/>
        <i/>
        <sz val="18"/>
        <color theme="7" tint="-0.249977111117893"/>
        <rFont val="Arial"/>
        <family val="2"/>
      </rPr>
      <t>+ Total Cost of Ownership (TCO) calculations</t>
    </r>
  </si>
  <si>
    <r>
      <rPr>
        <i/>
        <sz val="16"/>
        <color theme="7" tint="-0.249977111117893"/>
        <rFont val="Arial"/>
        <family val="2"/>
      </rPr>
      <t xml:space="preserve"> </t>
    </r>
    <r>
      <rPr>
        <b/>
        <i/>
        <sz val="18"/>
        <color theme="7" tint="-0.249977111117893"/>
        <rFont val="Arial"/>
        <family val="2"/>
      </rPr>
      <t xml:space="preserve">+ Product sustainability-related content </t>
    </r>
    <r>
      <rPr>
        <b/>
        <sz val="18"/>
        <color theme="7" tint="-0.249977111117893"/>
        <rFont val="Arial"/>
        <family val="2"/>
      </rPr>
      <t>features</t>
    </r>
    <r>
      <rPr>
        <b/>
        <vertAlign val="superscript"/>
        <sz val="18"/>
        <color theme="7" tint="-0.249977111117893"/>
        <rFont val="Arial"/>
        <family val="2"/>
      </rPr>
      <t>3</t>
    </r>
    <r>
      <rPr>
        <sz val="18"/>
        <color theme="7" tint="-0.249977111117893"/>
        <rFont val="Arial"/>
        <family val="2"/>
      </rPr>
      <t xml:space="preserve">  </t>
    </r>
    <r>
      <rPr>
        <sz val="16"/>
        <color theme="7" tint="-0.249977111117893"/>
        <rFont val="Arial"/>
        <family val="2"/>
      </rPr>
      <t xml:space="preserve">
</t>
    </r>
  </si>
  <si>
    <r>
      <t xml:space="preserve"> Traditional one-time costs elements</t>
    </r>
    <r>
      <rPr>
        <b/>
        <sz val="11"/>
        <color theme="1" tint="0.249977111117893"/>
        <rFont val="Franklin Gothic Book"/>
        <family val="2"/>
      </rPr>
      <t/>
    </r>
  </si>
  <si>
    <r>
      <rPr>
        <b/>
        <sz val="18"/>
        <color theme="7" tint="-0.249977111117893"/>
        <rFont val="Arial"/>
        <family val="2"/>
      </rPr>
      <t xml:space="preserve"> + </t>
    </r>
    <r>
      <rPr>
        <b/>
        <i/>
        <sz val="18"/>
        <color theme="7" tint="-0.249977111117893"/>
        <rFont val="Arial"/>
        <family val="2"/>
      </rPr>
      <t xml:space="preserve">Supplier sustainability </t>
    </r>
    <r>
      <rPr>
        <b/>
        <sz val="18"/>
        <color theme="7" tint="-0.249977111117893"/>
        <rFont val="Arial"/>
        <family val="2"/>
      </rPr>
      <t>management and performance</t>
    </r>
    <r>
      <rPr>
        <b/>
        <vertAlign val="superscript"/>
        <sz val="18"/>
        <color theme="7" tint="-0.249977111117893"/>
        <rFont val="Arial"/>
        <family val="2"/>
      </rPr>
      <t>4</t>
    </r>
    <r>
      <rPr>
        <b/>
        <sz val="18"/>
        <color theme="7" tint="-0.249977111117893"/>
        <rFont val="Arial"/>
        <family val="2"/>
      </rPr>
      <t xml:space="preserve"> </t>
    </r>
    <r>
      <rPr>
        <sz val="11"/>
        <color theme="7" tint="-0.249977111117893"/>
        <rFont val="Arial"/>
        <family val="2"/>
      </rPr>
      <t xml:space="preserve">
  </t>
    </r>
  </si>
  <si>
    <r>
      <t xml:space="preserve"> </t>
    </r>
    <r>
      <rPr>
        <b/>
        <sz val="18"/>
        <color theme="7" tint="-0.249977111117893"/>
        <rFont val="Arial"/>
        <family val="2"/>
      </rPr>
      <t xml:space="preserve">+ </t>
    </r>
    <r>
      <rPr>
        <b/>
        <i/>
        <sz val="18"/>
        <color theme="7" tint="-0.249977111117893"/>
        <rFont val="Arial"/>
        <family val="2"/>
      </rPr>
      <t xml:space="preserve">Supplier </t>
    </r>
    <r>
      <rPr>
        <b/>
        <sz val="18"/>
        <color theme="7" tint="-0.249977111117893"/>
        <rFont val="Arial"/>
        <family val="2"/>
      </rPr>
      <t xml:space="preserve">sustainability </t>
    </r>
    <r>
      <rPr>
        <b/>
        <i/>
        <sz val="18"/>
        <color theme="7" tint="-0.249977111117893"/>
        <rFont val="Arial"/>
        <family val="2"/>
      </rPr>
      <t xml:space="preserve">management and performance </t>
    </r>
  </si>
  <si>
    <r>
      <rPr>
        <b/>
        <i/>
        <sz val="18"/>
        <color theme="7" tint="-0.249977111117893"/>
        <rFont val="Arial"/>
        <family val="2"/>
      </rPr>
      <t xml:space="preserve"> + Total Cost of Ownership (TCO) </t>
    </r>
    <r>
      <rPr>
        <b/>
        <sz val="18"/>
        <color theme="7" tint="-0.249977111117893"/>
        <rFont val="Arial"/>
        <family val="2"/>
      </rPr>
      <t>factors</t>
    </r>
  </si>
  <si>
    <r>
      <rPr>
        <b/>
        <sz val="14"/>
        <color theme="7" tint="-0.249977111117893"/>
        <rFont val="Arial"/>
        <family val="2"/>
      </rPr>
      <t xml:space="preserve"> </t>
    </r>
    <r>
      <rPr>
        <b/>
        <i/>
        <sz val="14"/>
        <color theme="7" tint="-0.249977111117893"/>
        <rFont val="Arial"/>
        <family val="2"/>
      </rPr>
      <t>Product</t>
    </r>
    <r>
      <rPr>
        <b/>
        <sz val="14"/>
        <color theme="7" tint="-0.249977111117893"/>
        <rFont val="Arial"/>
        <family val="2"/>
      </rPr>
      <t xml:space="preserve"> sustainability-related </t>
    </r>
    <r>
      <rPr>
        <b/>
        <i/>
        <sz val="14"/>
        <color theme="7" tint="-0.249977111117893"/>
        <rFont val="Arial"/>
        <family val="2"/>
      </rPr>
      <t xml:space="preserve">performance features </t>
    </r>
    <r>
      <rPr>
        <sz val="14"/>
        <color theme="7" tint="-0.249977111117893"/>
        <rFont val="Arial"/>
        <family val="2"/>
      </rPr>
      <t xml:space="preserve"> </t>
    </r>
    <r>
      <rPr>
        <sz val="12"/>
        <color theme="7" tint="-0.249977111117893"/>
        <rFont val="Arial"/>
        <family val="2"/>
      </rPr>
      <t xml:space="preserve">
  • Energy efficiency, when used as directed ... ecolabels
  • Water efficiency, when used as directed
  • Waste / emissions generated, when used as directed
  • GHG emissions generated, when used as directed
  • Supplies efficiency when used as directed (e.g. number of pages printed per toner cartridge
  • Impact on user / worker / community health and safety, when used as directed
  • Design for accessibility, data security. privacy
  • Other ...?</t>
    </r>
  </si>
  <si>
    <r>
      <rPr>
        <b/>
        <sz val="14"/>
        <color theme="7" tint="-0.249977111117893"/>
        <rFont val="Arial"/>
        <family val="2"/>
      </rPr>
      <t xml:space="preserve"> </t>
    </r>
    <r>
      <rPr>
        <b/>
        <i/>
        <sz val="14"/>
        <color theme="7" tint="-0.249977111117893"/>
        <rFont val="Arial"/>
        <family val="2"/>
      </rPr>
      <t>Supplier</t>
    </r>
    <r>
      <rPr>
        <b/>
        <sz val="14"/>
        <color theme="7" tint="-0.249977111117893"/>
        <rFont val="Arial"/>
        <family val="2"/>
      </rPr>
      <t xml:space="preserve"> sustainability </t>
    </r>
    <r>
      <rPr>
        <b/>
        <i/>
        <sz val="14"/>
        <color theme="7" tint="-0.249977111117893"/>
        <rFont val="Arial"/>
        <family val="2"/>
      </rPr>
      <t>management and performance</t>
    </r>
    <r>
      <rPr>
        <b/>
        <sz val="14"/>
        <color theme="7" tint="-0.249977111117893"/>
        <rFont val="Arial"/>
        <family val="2"/>
      </rPr>
      <t xml:space="preserve"> disclosure</t>
    </r>
    <r>
      <rPr>
        <b/>
        <sz val="12"/>
        <color theme="1" tint="0.249977111117893"/>
        <rFont val="Arial"/>
        <family val="2"/>
      </rPr>
      <t xml:space="preserve">
</t>
    </r>
    <r>
      <rPr>
        <sz val="11"/>
        <color theme="1" tint="0.249977111117893"/>
        <rFont val="Arial"/>
        <family val="2"/>
      </rPr>
      <t xml:space="preserve">
 </t>
    </r>
    <r>
      <rPr>
        <sz val="12"/>
        <color theme="1" tint="0.249977111117893"/>
        <rFont val="Arial"/>
        <family val="2"/>
      </rPr>
      <t xml:space="preserve"> • Third-party assessment of supplier sustainability / ESG (environmental, social, governance) management  and performance.
  • Supplier self-assessment using a comprehensive sustainability assessment tool, with verification.</t>
    </r>
  </si>
  <si>
    <r>
      <rPr>
        <b/>
        <sz val="14"/>
        <color theme="7" tint="-0.249977111117893"/>
        <rFont val="Arial"/>
        <family val="2"/>
      </rPr>
      <t xml:space="preserve"> </t>
    </r>
    <r>
      <rPr>
        <b/>
        <i/>
        <sz val="14"/>
        <color theme="7" tint="-0.249977111117893"/>
        <rFont val="Arial"/>
        <family val="2"/>
      </rPr>
      <t xml:space="preserve">Product </t>
    </r>
    <r>
      <rPr>
        <b/>
        <sz val="14"/>
        <color theme="7" tint="-0.249977111117893"/>
        <rFont val="Arial"/>
        <family val="2"/>
      </rPr>
      <t xml:space="preserve">sustainability-related </t>
    </r>
    <r>
      <rPr>
        <b/>
        <i/>
        <sz val="14"/>
        <color theme="7" tint="-0.249977111117893"/>
        <rFont val="Arial"/>
        <family val="2"/>
      </rPr>
      <t>content</t>
    </r>
    <r>
      <rPr>
        <b/>
        <sz val="14"/>
        <color theme="7" tint="-0.249977111117893"/>
        <rFont val="Arial"/>
        <family val="2"/>
      </rPr>
      <t xml:space="preserve"> features</t>
    </r>
    <r>
      <rPr>
        <b/>
        <sz val="12"/>
        <color theme="7" tint="-0.249977111117893"/>
        <rFont val="Arial"/>
        <family val="2"/>
      </rPr>
      <t xml:space="preserve"> 
</t>
    </r>
    <r>
      <rPr>
        <sz val="11"/>
        <color theme="7" tint="-0.249977111117893"/>
        <rFont val="Arial"/>
        <family val="2"/>
      </rPr>
      <t xml:space="preserve">
</t>
    </r>
    <r>
      <rPr>
        <sz val="12"/>
        <color theme="7" tint="-0.249977111117893"/>
        <rFont val="Arial"/>
        <family val="2"/>
      </rPr>
      <t xml:space="preserve">  • Circular economy design (reuse, repair, upgrades, take-back, disassembly)
  • Circular-economy content  (recycled, remanufactured, renewable)
  • Imbedded carbon  (i.e. weight of GHGs released throughout the cradle-to-gate supply chain in the production of the goods)
  • Imbedded energy  (i.e. energy consumed throughout the cradle-to-gate supply chain in the production of the goods)
  • Imbedded water  (i.e. volume of water consumed throughout the cradle-to-gate supply chain in the production of the goods)
  • Toxic / harmful materials content (e.g., Restriction of Hazardous Substances (RoHS) compliance, harmful chemicals)
  • Traceability and chain of custody certifications (e.g., sustainable harvesting of raw materials)
  • Packaging  (materials, minimization, reusability, recyclability) 
  • Other ...? </t>
    </r>
  </si>
  <si>
    <t>Total annual expenses</t>
  </si>
  <si>
    <r>
      <rPr>
        <b/>
        <sz val="18"/>
        <color theme="7" tint="-0.249977111117893"/>
        <rFont val="Arial"/>
        <family val="2"/>
      </rPr>
      <t xml:space="preserve"> </t>
    </r>
    <r>
      <rPr>
        <b/>
        <i/>
        <sz val="18"/>
        <color theme="7" tint="-0.249977111117893"/>
        <rFont val="Arial"/>
        <family val="2"/>
      </rPr>
      <t xml:space="preserve">+ Product </t>
    </r>
    <r>
      <rPr>
        <b/>
        <sz val="18"/>
        <color theme="7" tint="-0.249977111117893"/>
        <rFont val="Arial"/>
        <family val="2"/>
      </rPr>
      <t xml:space="preserve">sustainability-related </t>
    </r>
    <r>
      <rPr>
        <b/>
        <i/>
        <sz val="18"/>
        <color theme="7" tint="-0.249977111117893"/>
        <rFont val="Arial"/>
        <family val="2"/>
      </rPr>
      <t>performance</t>
    </r>
    <r>
      <rPr>
        <b/>
        <sz val="18"/>
        <color theme="7" tint="-0.249977111117893"/>
        <rFont val="Arial"/>
        <family val="2"/>
      </rPr>
      <t xml:space="preserve"> &amp; content features</t>
    </r>
    <r>
      <rPr>
        <sz val="18"/>
        <color theme="7" tint="-0.249977111117893"/>
        <rFont val="Arial"/>
        <family val="2"/>
      </rPr>
      <t xml:space="preserve"> </t>
    </r>
  </si>
  <si>
    <t>Year 2</t>
  </si>
  <si>
    <r>
      <t xml:space="preserve"> + </t>
    </r>
    <r>
      <rPr>
        <b/>
        <i/>
        <sz val="18"/>
        <color theme="7" tint="-0.249977111117893"/>
        <rFont val="Arial"/>
        <family val="2"/>
      </rPr>
      <t xml:space="preserve">Product sustainability-related performance </t>
    </r>
    <r>
      <rPr>
        <b/>
        <sz val="18"/>
        <color theme="7" tint="-0.249977111117893"/>
        <rFont val="Arial"/>
        <family val="2"/>
      </rPr>
      <t>features</t>
    </r>
    <r>
      <rPr>
        <b/>
        <vertAlign val="superscript"/>
        <sz val="18"/>
        <color theme="7" tint="-0.249977111117893"/>
        <rFont val="Arial"/>
        <family val="2"/>
      </rPr>
      <t>2</t>
    </r>
  </si>
  <si>
    <t>TCO factor: Risks of NOT procuring this product</t>
  </si>
  <si>
    <r>
      <t xml:space="preserve">In a sustainable procurement process, these questions are explored with the user department,
before deciding to purchase new products:
     </t>
    </r>
    <r>
      <rPr>
        <b/>
        <sz val="14"/>
        <color theme="1" tint="0.249977111117893"/>
        <rFont val="Arial"/>
        <family val="2"/>
      </rPr>
      <t xml:space="preserve">* Is the </t>
    </r>
    <r>
      <rPr>
        <b/>
        <i/>
        <sz val="14"/>
        <color theme="1" tint="0.249977111117893"/>
        <rFont val="Arial"/>
        <family val="2"/>
      </rPr>
      <t>product function</t>
    </r>
    <r>
      <rPr>
        <b/>
        <sz val="14"/>
        <color theme="1" tint="0.249977111117893"/>
        <rFont val="Arial"/>
        <family val="2"/>
      </rPr>
      <t xml:space="preserve"> really still required? </t>
    </r>
    <r>
      <rPr>
        <sz val="14"/>
        <color theme="1" tint="0.249977111117893"/>
        <rFont val="Arial"/>
        <family val="2"/>
      </rPr>
      <t xml:space="preserve">
           </t>
    </r>
    <r>
      <rPr>
        <sz val="12"/>
        <color theme="1" tint="0.249977111117893"/>
        <rFont val="Arial"/>
        <family val="2"/>
      </rPr>
      <t>E.g., Desktop printers --&gt; online documents and files</t>
    </r>
    <r>
      <rPr>
        <sz val="14"/>
        <color theme="1" tint="0.249977111117893"/>
        <rFont val="Arial"/>
        <family val="2"/>
      </rPr>
      <t xml:space="preserve">
     </t>
    </r>
    <r>
      <rPr>
        <b/>
        <sz val="14"/>
        <color theme="1" tint="0.249977111117893"/>
        <rFont val="Arial"/>
        <family val="2"/>
      </rPr>
      <t xml:space="preserve">* Could the product be collaboratively </t>
    </r>
    <r>
      <rPr>
        <b/>
        <i/>
        <sz val="14"/>
        <color theme="1" tint="0.249977111117893"/>
        <rFont val="Arial"/>
        <family val="2"/>
      </rPr>
      <t>shared</t>
    </r>
    <r>
      <rPr>
        <b/>
        <sz val="14"/>
        <color theme="1" tint="0.249977111117893"/>
        <rFont val="Arial"/>
        <family val="2"/>
      </rPr>
      <t xml:space="preserve">? </t>
    </r>
    <r>
      <rPr>
        <sz val="14"/>
        <color theme="1" tint="0.249977111117893"/>
        <rFont val="Arial"/>
        <family val="2"/>
      </rPr>
      <t xml:space="preserve">
           </t>
    </r>
    <r>
      <rPr>
        <sz val="12"/>
        <color theme="1" tint="0.249977111117893"/>
        <rFont val="Arial"/>
        <family val="2"/>
      </rPr>
      <t>E.g., Desktop printers --&gt; convenient, shared, secure printers</t>
    </r>
    <r>
      <rPr>
        <sz val="14"/>
        <color theme="1" tint="0.249977111117893"/>
        <rFont val="Arial"/>
        <family val="2"/>
      </rPr>
      <t xml:space="preserve">
     </t>
    </r>
    <r>
      <rPr>
        <b/>
        <sz val="14"/>
        <color theme="1" tint="0.249977111117893"/>
        <rFont val="Arial"/>
        <family val="2"/>
      </rPr>
      <t xml:space="preserve">* Is </t>
    </r>
    <r>
      <rPr>
        <b/>
        <i/>
        <sz val="14"/>
        <color theme="1" tint="0.249977111117893"/>
        <rFont val="Arial"/>
        <family val="2"/>
      </rPr>
      <t>Product-as-a-Service (PaaS)</t>
    </r>
    <r>
      <rPr>
        <b/>
        <sz val="14"/>
        <color theme="1" tint="0.249977111117893"/>
        <rFont val="Arial"/>
        <family val="2"/>
      </rPr>
      <t xml:space="preserve"> a viable option? </t>
    </r>
    <r>
      <rPr>
        <sz val="14"/>
        <color theme="1" tint="0.249977111117893"/>
        <rFont val="Arial"/>
        <family val="2"/>
      </rPr>
      <t xml:space="preserve">
           </t>
    </r>
    <r>
      <rPr>
        <sz val="12"/>
        <color theme="1" tint="0.249977111117893"/>
        <rFont val="Arial"/>
        <family val="2"/>
      </rPr>
      <t>E.g., Managed print services for company printer fleet</t>
    </r>
    <r>
      <rPr>
        <sz val="14"/>
        <color theme="1" tint="0.249977111117893"/>
        <rFont val="Arial"/>
        <family val="2"/>
      </rPr>
      <t xml:space="preserve">
     * </t>
    </r>
    <r>
      <rPr>
        <b/>
        <sz val="14"/>
        <color theme="1" tint="0.249977111117893"/>
        <rFont val="Arial"/>
        <family val="2"/>
      </rPr>
      <t xml:space="preserve">Could the product be provided by a </t>
    </r>
    <r>
      <rPr>
        <b/>
        <i/>
        <sz val="14"/>
        <color theme="1" tint="0.249977111117893"/>
        <rFont val="Arial"/>
        <family val="2"/>
      </rPr>
      <t>pay-for-use service</t>
    </r>
    <r>
      <rPr>
        <b/>
        <sz val="14"/>
        <color theme="1" tint="0.249977111117893"/>
        <rFont val="Arial"/>
        <family val="2"/>
      </rPr>
      <t>?</t>
    </r>
    <r>
      <rPr>
        <sz val="14"/>
        <color theme="1" tint="0.249977111117893"/>
        <rFont val="Arial"/>
        <family val="2"/>
      </rPr>
      <t xml:space="preserve"> 
           </t>
    </r>
    <r>
      <rPr>
        <sz val="12"/>
        <color theme="1" tint="0.249977111117893"/>
        <rFont val="Arial"/>
        <family val="2"/>
      </rPr>
      <t>E.g. Occasional specialized print requirements can be jobbed out</t>
    </r>
    <r>
      <rPr>
        <sz val="14"/>
        <color theme="1" tint="0.249977111117893"/>
        <rFont val="Arial"/>
        <family val="2"/>
      </rPr>
      <t xml:space="preserve">
     * </t>
    </r>
    <r>
      <rPr>
        <b/>
        <sz val="14"/>
        <color theme="1" tint="0.249977111117893"/>
        <rFont val="Arial"/>
        <family val="2"/>
      </rPr>
      <t>Are other “</t>
    </r>
    <r>
      <rPr>
        <b/>
        <i/>
        <sz val="14"/>
        <color theme="1" tint="0.249977111117893"/>
        <rFont val="Arial"/>
        <family val="2"/>
      </rPr>
      <t>access over ownership” options</t>
    </r>
    <r>
      <rPr>
        <b/>
        <sz val="14"/>
        <color theme="1" tint="0.249977111117893"/>
        <rFont val="Arial"/>
        <family val="2"/>
      </rPr>
      <t xml:space="preserve"> viable? </t>
    </r>
    <r>
      <rPr>
        <sz val="14"/>
        <color theme="1" tint="0.249977111117893"/>
        <rFont val="Arial"/>
        <family val="2"/>
      </rPr>
      <t xml:space="preserve">
           E.g., Leasing, renting, borrowing, bartering</t>
    </r>
  </si>
  <si>
    <t>Note that "supplier" is the vendor / manufacturer / provider of the goods and services, versus any middleman or agent.</t>
  </si>
  <si>
    <r>
      <t xml:space="preserve">* </t>
    </r>
    <r>
      <rPr>
        <b/>
        <sz val="14"/>
        <color theme="1" tint="0.249977111117893"/>
        <rFont val="Arial"/>
        <family val="2"/>
      </rPr>
      <t xml:space="preserve">RFP Specs Template: </t>
    </r>
    <r>
      <rPr>
        <sz val="14"/>
        <color theme="1" tint="0.249977111117893"/>
        <rFont val="Arial"/>
        <family val="2"/>
      </rPr>
      <t xml:space="preserve">This worksheet helps ensure the supplier provides information that enables the buyer to determine if the supplier is proposing the </t>
    </r>
    <r>
      <rPr>
        <i/>
        <sz val="14"/>
        <color theme="1" tint="0.249977111117893"/>
        <rFont val="Arial"/>
        <family val="2"/>
      </rPr>
      <t>most sustainable goods and services,</t>
    </r>
    <r>
      <rPr>
        <sz val="14"/>
        <color theme="1" tint="0.249977111117893"/>
        <rFont val="Arial"/>
        <family val="2"/>
      </rPr>
      <t xml:space="preserve"> is the </t>
    </r>
    <r>
      <rPr>
        <i/>
        <sz val="14"/>
        <color theme="1" tint="0.249977111117893"/>
        <rFont val="Arial"/>
        <family val="2"/>
      </rPr>
      <t>most sustainable supplier,</t>
    </r>
    <r>
      <rPr>
        <sz val="14"/>
        <color theme="1" tint="0.249977111117893"/>
        <rFont val="Arial"/>
        <family val="2"/>
      </rPr>
      <t xml:space="preserve"> and is offering the </t>
    </r>
    <r>
      <rPr>
        <i/>
        <sz val="14"/>
        <color theme="1" tint="0.249977111117893"/>
        <rFont val="Arial"/>
        <family val="2"/>
      </rPr>
      <t>best value for money</t>
    </r>
    <r>
      <rPr>
        <sz val="14"/>
        <color theme="1" tint="0.249977111117893"/>
        <rFont val="Arial"/>
        <family val="2"/>
      </rPr>
      <t xml:space="preserve"> to the buyer.</t>
    </r>
    <r>
      <rPr>
        <i/>
        <sz val="14"/>
        <color theme="1" tint="0.249977111117893"/>
        <rFont val="Arial"/>
        <family val="2"/>
      </rPr>
      <t xml:space="preserve">
</t>
    </r>
    <r>
      <rPr>
        <b/>
        <sz val="14"/>
        <color theme="1" tint="0.249977111117893"/>
        <rFont val="Arial"/>
        <family val="2"/>
      </rPr>
      <t xml:space="preserve">* TCO Tool: </t>
    </r>
    <r>
      <rPr>
        <sz val="14"/>
        <color theme="1" tint="0.249977111117893"/>
        <rFont val="Arial"/>
        <family val="2"/>
      </rPr>
      <t xml:space="preserve">This worksheet calculates the Total Cost of Ownership (TCO) for the proposed goods and services, including lifetime ownership and use costs, direct and indirect balance sheet impacts of the acquisition, and monetized risks of NOT procuring the proposed goods and services.   
* </t>
    </r>
    <r>
      <rPr>
        <b/>
        <sz val="14"/>
        <color theme="1" tint="0.249977111117893"/>
        <rFont val="Arial"/>
        <family val="2"/>
      </rPr>
      <t>Bid Evaluation Tool:</t>
    </r>
    <r>
      <rPr>
        <sz val="14"/>
        <color theme="1" tint="0.249977111117893"/>
        <rFont val="Arial"/>
        <family val="2"/>
      </rPr>
      <t xml:space="preserve"> This worksheet uses a weighted, multi-criteria analysis to appraise each proposal, to assess which bid provides the </t>
    </r>
    <r>
      <rPr>
        <i/>
        <sz val="14"/>
        <color theme="1" tint="0.249977111117893"/>
        <rFont val="Arial"/>
        <family val="2"/>
      </rPr>
      <t xml:space="preserve">best value for money </t>
    </r>
    <r>
      <rPr>
        <sz val="14"/>
        <color theme="1" tint="0.249977111117893"/>
        <rFont val="Arial"/>
        <family val="2"/>
      </rPr>
      <t>to the buyer.</t>
    </r>
  </si>
  <si>
    <r>
      <t xml:space="preserve">    Sustainable procurement ensures that buyers obtain the </t>
    </r>
    <r>
      <rPr>
        <b/>
        <i/>
        <sz val="16"/>
        <color theme="1" tint="0.249977111117893"/>
        <rFont val="Arial"/>
        <family val="2"/>
      </rPr>
      <t xml:space="preserve">best value for money, </t>
    </r>
    <r>
      <rPr>
        <sz val="16"/>
        <color theme="1" tint="0.249977111117893"/>
        <rFont val="Arial"/>
        <family val="2"/>
      </rPr>
      <t xml:space="preserve">while purchasing 
the </t>
    </r>
    <r>
      <rPr>
        <b/>
        <i/>
        <sz val="16"/>
        <color theme="1" tint="0.249977111117893"/>
        <rFont val="Arial"/>
        <family val="2"/>
      </rPr>
      <t xml:space="preserve">most sustainable goods and services </t>
    </r>
    <r>
      <rPr>
        <sz val="16"/>
        <color theme="1" tint="0.249977111117893"/>
        <rFont val="Arial"/>
        <family val="2"/>
      </rPr>
      <t xml:space="preserve">from the </t>
    </r>
    <r>
      <rPr>
        <b/>
        <i/>
        <sz val="16"/>
        <color theme="1" tint="0.249977111117893"/>
        <rFont val="Arial"/>
        <family val="2"/>
      </rPr>
      <t>most sustainable supplier</t>
    </r>
    <r>
      <rPr>
        <i/>
        <sz val="16"/>
        <color theme="1" tint="0.249977111117893"/>
        <rFont val="Arial"/>
        <family val="2"/>
      </rPr>
      <t>.</t>
    </r>
  </si>
  <si>
    <r>
      <t xml:space="preserve">The tool uses a multi-criteria analysis (MCA) structured decision-making approach to evaluate supplier bids. It helps ensure that the buyer obtains the </t>
    </r>
    <r>
      <rPr>
        <b/>
        <i/>
        <sz val="14"/>
        <color theme="1" tint="0.249977111117893"/>
        <rFont val="Arial"/>
        <family val="2"/>
      </rPr>
      <t>best value for money.</t>
    </r>
    <r>
      <rPr>
        <sz val="14"/>
        <color theme="1" tint="0.249977111117893"/>
        <rFont val="Arial"/>
        <family val="2"/>
      </rPr>
      <t xml:space="preserve"> That is, it helps determine whether initially paying more for </t>
    </r>
    <r>
      <rPr>
        <i/>
        <sz val="14"/>
        <color theme="1" tint="0.249977111117893"/>
        <rFont val="Arial"/>
        <family val="2"/>
      </rPr>
      <t xml:space="preserve">more sustainable goods and services </t>
    </r>
    <r>
      <rPr>
        <sz val="14"/>
        <color theme="1" tint="0.249977111117893"/>
        <rFont val="Arial"/>
        <family val="2"/>
      </rPr>
      <t xml:space="preserve">from a </t>
    </r>
    <r>
      <rPr>
        <i/>
        <sz val="14"/>
        <color theme="1" tint="0.249977111117893"/>
        <rFont val="Arial"/>
        <family val="2"/>
      </rPr>
      <t>more sustainable supplier</t>
    </r>
    <r>
      <rPr>
        <sz val="14"/>
        <color theme="1" tint="0.249977111117893"/>
        <rFont val="Arial"/>
        <family val="2"/>
      </rPr>
      <t xml:space="preserve"> is the </t>
    </r>
    <r>
      <rPr>
        <i/>
        <sz val="14"/>
        <color theme="1" tint="0.249977111117893"/>
        <rFont val="Arial"/>
        <family val="2"/>
      </rPr>
      <t xml:space="preserve">best business decision.
</t>
    </r>
    <r>
      <rPr>
        <sz val="14"/>
        <color theme="1" tint="0.249977111117893"/>
        <rFont val="Arial"/>
        <family val="2"/>
      </rPr>
      <t xml:space="preserve"> A sustainable procurement bid evaluation process assigns significant weight (i.e., 10+%) to each of the four "+"criteria.
 The weights send a strong signal to suppliers that sustainability matters.</t>
    </r>
  </si>
  <si>
    <r>
      <t xml:space="preserve"> </t>
    </r>
    <r>
      <rPr>
        <b/>
        <sz val="18"/>
        <color theme="7" tint="-0.249977111117893"/>
        <rFont val="Arial"/>
        <family val="2"/>
      </rPr>
      <t xml:space="preserve">+ </t>
    </r>
    <r>
      <rPr>
        <b/>
        <i/>
        <sz val="18"/>
        <color theme="7" tint="-0.249977111117893"/>
        <rFont val="Arial"/>
        <family val="2"/>
      </rPr>
      <t>Strategic alignment</t>
    </r>
    <r>
      <rPr>
        <b/>
        <sz val="18"/>
        <color theme="7" tint="-0.249977111117893"/>
        <rFont val="Arial"/>
        <family val="2"/>
      </rPr>
      <t xml:space="preserve"> with Purpose / Mission / Values / Strategic Plan …</t>
    </r>
  </si>
  <si>
    <t>“Best value for money” is the bid with the highest weighted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</si>
</sst>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164" formatCode="&quot;$&quot;#,##0.00;[Red]\-&quot;$&quot;#,##0.00"/>
    <numFmt numFmtId="165" formatCode="&quot;$&quot;#,##0"/>
    <numFmt numFmtId="166" formatCode="[$$-409]#,##0"/>
    <numFmt numFmtId="167" formatCode="[$$-409]#,##0.00"/>
    <numFmt numFmtId="168" formatCode="_(&quot;$&quot;* #,##0_);_(&quot;$&quot;* \(#,##0\);_(&quot;$&quot;* &quot;-&quot;??_);_(@_)"/>
    <numFmt numFmtId="169" formatCode="0.0%"/>
    <numFmt numFmtId="170" formatCode="&quot;$&quot;#,##0.00"/>
  </numFmts>
  <fonts count="56" x14ac:knownFonts="1">
    <font>
      <sz val="11"/>
      <color theme="1"/>
      <name val="Calibri"/>
      <family val="2"/>
      <scheme val="minor"/>
    </font>
    <font>
      <u/>
      <sz val="11"/>
      <color theme="10"/>
      <name val="Calibri"/>
      <family val="2"/>
      <scheme val="minor"/>
    </font>
    <font>
      <sz val="12"/>
      <name val="Arial"/>
      <family val="2"/>
    </font>
    <font>
      <sz val="11"/>
      <color theme="1"/>
      <name val="Calibri"/>
      <family val="2"/>
      <scheme val="minor"/>
    </font>
    <font>
      <b/>
      <sz val="11"/>
      <color theme="1" tint="0.249977111117893"/>
      <name val="Franklin Gothic Book"/>
      <family val="2"/>
    </font>
    <font>
      <vertAlign val="superscript"/>
      <sz val="12"/>
      <color theme="0"/>
      <name val="Franklin Gothic Book"/>
      <family val="2"/>
    </font>
    <font>
      <sz val="12"/>
      <color theme="1"/>
      <name val="Calibri"/>
      <family val="2"/>
      <scheme val="minor"/>
    </font>
    <font>
      <sz val="12"/>
      <color theme="1" tint="0.249977111117893"/>
      <name val="Arial"/>
      <family val="2"/>
    </font>
    <font>
      <b/>
      <sz val="14"/>
      <color theme="0"/>
      <name val="Arial"/>
      <family val="2"/>
    </font>
    <font>
      <sz val="12"/>
      <color theme="1"/>
      <name val="Arial"/>
      <family val="2"/>
    </font>
    <font>
      <b/>
      <sz val="18"/>
      <color theme="0"/>
      <name val="Arial"/>
      <family val="2"/>
    </font>
    <font>
      <sz val="11"/>
      <color theme="0"/>
      <name val="Arial"/>
      <family val="2"/>
    </font>
    <font>
      <sz val="11"/>
      <color theme="1"/>
      <name val="Arial"/>
      <family val="2"/>
    </font>
    <font>
      <b/>
      <sz val="11"/>
      <color theme="0"/>
      <name val="Arial"/>
      <family val="2"/>
    </font>
    <font>
      <sz val="11"/>
      <color theme="1" tint="0.249977111117893"/>
      <name val="Arial"/>
      <family val="2"/>
    </font>
    <font>
      <b/>
      <sz val="12"/>
      <color theme="1" tint="0.249977111117893"/>
      <name val="Arial"/>
      <family val="2"/>
    </font>
    <font>
      <b/>
      <sz val="11"/>
      <color theme="1" tint="0.249977111117893"/>
      <name val="Arial"/>
      <family val="2"/>
    </font>
    <font>
      <sz val="14"/>
      <color theme="1" tint="0.249977111117893"/>
      <name val="Arial"/>
      <family val="2"/>
    </font>
    <font>
      <b/>
      <sz val="14"/>
      <color theme="1" tint="0.249977111117893"/>
      <name val="Arial"/>
      <family val="2"/>
    </font>
    <font>
      <b/>
      <sz val="16"/>
      <color theme="0"/>
      <name val="Arial"/>
      <family val="2"/>
    </font>
    <font>
      <sz val="12"/>
      <color theme="0"/>
      <name val="Arial"/>
      <family val="2"/>
    </font>
    <font>
      <i/>
      <sz val="12"/>
      <color theme="1" tint="0.249977111117893"/>
      <name val="Arial"/>
      <family val="2"/>
    </font>
    <font>
      <i/>
      <sz val="14"/>
      <color theme="1" tint="0.249977111117893"/>
      <name val="Arial"/>
      <family val="2"/>
    </font>
    <font>
      <sz val="14"/>
      <color theme="1" tint="0.249977111117893"/>
      <name val="Tahoma"/>
      <family val="2"/>
    </font>
    <font>
      <sz val="10"/>
      <color indexed="81"/>
      <name val="Arial"/>
      <family val="2"/>
    </font>
    <font>
      <sz val="14"/>
      <color theme="1"/>
      <name val="Arial"/>
      <family val="2"/>
    </font>
    <font>
      <vertAlign val="superscript"/>
      <sz val="14"/>
      <color theme="1" tint="0.249977111117893"/>
      <name val="Arial"/>
      <family val="2"/>
    </font>
    <font>
      <b/>
      <sz val="20"/>
      <color theme="0"/>
      <name val="Arial"/>
      <family val="2"/>
    </font>
    <font>
      <b/>
      <sz val="18"/>
      <color theme="1" tint="0.249977111117893"/>
      <name val="Arial"/>
      <family val="2"/>
    </font>
    <font>
      <b/>
      <i/>
      <sz val="14"/>
      <color theme="1" tint="0.249977111117893"/>
      <name val="Arial"/>
      <family val="2"/>
    </font>
    <font>
      <sz val="16"/>
      <color theme="1" tint="0.249977111117893"/>
      <name val="Arial"/>
      <family val="2"/>
    </font>
    <font>
      <b/>
      <i/>
      <sz val="16"/>
      <color theme="1" tint="0.249977111117893"/>
      <name val="Arial"/>
      <family val="2"/>
    </font>
    <font>
      <b/>
      <sz val="10"/>
      <color theme="1" tint="0.34998626667073579"/>
      <name val="Arial"/>
      <family val="2"/>
    </font>
    <font>
      <vertAlign val="superscript"/>
      <sz val="11"/>
      <color theme="1"/>
      <name val="Arial"/>
      <family val="2"/>
    </font>
    <font>
      <sz val="11"/>
      <color theme="7" tint="-0.249977111117893"/>
      <name val="Arial"/>
      <family val="2"/>
    </font>
    <font>
      <b/>
      <sz val="12"/>
      <color theme="7" tint="-0.249977111117893"/>
      <name val="Arial"/>
      <family val="2"/>
    </font>
    <font>
      <sz val="12"/>
      <color theme="7" tint="-0.249977111117893"/>
      <name val="Arial"/>
      <family val="2"/>
    </font>
    <font>
      <b/>
      <sz val="16"/>
      <color theme="7" tint="-0.249977111117893"/>
      <name val="Arial"/>
      <family val="2"/>
    </font>
    <font>
      <sz val="16"/>
      <color theme="7" tint="-0.249977111117893"/>
      <name val="Arial"/>
      <family val="2"/>
    </font>
    <font>
      <i/>
      <sz val="16"/>
      <color theme="7" tint="-0.249977111117893"/>
      <name val="Arial"/>
      <family val="2"/>
    </font>
    <font>
      <u/>
      <sz val="12"/>
      <color theme="10"/>
      <name val="Arial"/>
      <family val="2"/>
    </font>
    <font>
      <b/>
      <sz val="10"/>
      <color indexed="81"/>
      <name val="Arial"/>
      <family val="2"/>
    </font>
    <font>
      <b/>
      <i/>
      <sz val="12"/>
      <color theme="1" tint="0.249977111117893"/>
      <name val="Arial"/>
      <family val="2"/>
    </font>
    <font>
      <sz val="10"/>
      <color theme="1"/>
      <name val="Arial"/>
      <family val="2"/>
    </font>
    <font>
      <i/>
      <sz val="12"/>
      <color theme="0"/>
      <name val="Arial"/>
      <family val="2"/>
    </font>
    <font>
      <sz val="14"/>
      <color theme="0"/>
      <name val="Arial"/>
      <family val="2"/>
    </font>
    <font>
      <sz val="10"/>
      <color theme="1" tint="0.249977111117893"/>
      <name val="Arial"/>
      <family val="2"/>
    </font>
    <font>
      <b/>
      <sz val="18"/>
      <color theme="7" tint="-0.249977111117893"/>
      <name val="Arial"/>
      <family val="2"/>
    </font>
    <font>
      <b/>
      <i/>
      <sz val="18"/>
      <color theme="7" tint="-0.249977111117893"/>
      <name val="Arial"/>
      <family val="2"/>
    </font>
    <font>
      <b/>
      <vertAlign val="superscript"/>
      <sz val="18"/>
      <color theme="7" tint="-0.249977111117893"/>
      <name val="Arial"/>
      <family val="2"/>
    </font>
    <font>
      <b/>
      <i/>
      <sz val="14"/>
      <color theme="7" tint="-0.249977111117893"/>
      <name val="Arial"/>
      <family val="2"/>
    </font>
    <font>
      <b/>
      <sz val="14"/>
      <color theme="7" tint="-0.249977111117893"/>
      <name val="Arial"/>
      <family val="2"/>
    </font>
    <font>
      <sz val="14"/>
      <color theme="7" tint="-0.249977111117893"/>
      <name val="Arial"/>
      <family val="2"/>
    </font>
    <font>
      <sz val="18"/>
      <color theme="7" tint="-0.249977111117893"/>
      <name val="Arial"/>
      <family val="2"/>
    </font>
    <font>
      <b/>
      <sz val="16"/>
      <color theme="1" tint="0.249977111117893"/>
      <name val="Arial"/>
      <family val="2"/>
    </font>
    <font>
      <i/>
      <sz val="16"/>
      <color theme="1"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7" tint="-0.24994659260841701"/>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FFFFCC"/>
        <bgColor indexed="64"/>
      </patternFill>
    </fill>
    <fill>
      <patternFill patternType="solid">
        <fgColor theme="3" tint="0.79998168889431442"/>
        <bgColor indexed="64"/>
      </patternFill>
    </fill>
  </fills>
  <borders count="92">
    <border>
      <left/>
      <right/>
      <top/>
      <bottom/>
      <diagonal/>
    </border>
    <border>
      <left style="thin">
        <color auto="1"/>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right/>
      <top/>
      <bottom style="thin">
        <color theme="0"/>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auto="1"/>
      </top>
      <bottom style="dashed">
        <color indexed="64"/>
      </bottom>
      <diagonal/>
    </border>
    <border>
      <left/>
      <right style="thin">
        <color indexed="64"/>
      </right>
      <top style="dashed">
        <color indexed="64"/>
      </top>
      <bottom style="thin">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top style="medium">
        <color auto="1"/>
      </top>
      <bottom style="thin">
        <color indexed="64"/>
      </bottom>
      <diagonal/>
    </border>
    <border>
      <left style="medium">
        <color auto="1"/>
      </left>
      <right/>
      <top style="thin">
        <color auto="1"/>
      </top>
      <bottom style="thin">
        <color auto="1"/>
      </bottom>
      <diagonal/>
    </border>
    <border>
      <left/>
      <right style="medium">
        <color indexed="64"/>
      </right>
      <top style="medium">
        <color auto="1"/>
      </top>
      <bottom style="thin">
        <color auto="1"/>
      </bottom>
      <diagonal/>
    </border>
    <border>
      <left style="medium">
        <color auto="1"/>
      </left>
      <right/>
      <top style="thin">
        <color indexed="64"/>
      </top>
      <bottom/>
      <diagonal/>
    </border>
    <border>
      <left/>
      <right/>
      <top style="medium">
        <color auto="1"/>
      </top>
      <bottom style="medium">
        <color auto="1"/>
      </bottom>
      <diagonal/>
    </border>
    <border>
      <left/>
      <right style="thin">
        <color indexed="64"/>
      </right>
      <top style="medium">
        <color indexed="64"/>
      </top>
      <bottom style="medium">
        <color indexed="64"/>
      </bottom>
      <diagonal/>
    </border>
    <border>
      <left/>
      <right style="medium">
        <color indexed="64"/>
      </right>
      <top style="thin">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auto="1"/>
      </right>
      <top/>
      <bottom style="thin">
        <color indexed="64"/>
      </bottom>
      <diagonal/>
    </border>
    <border>
      <left style="thin">
        <color auto="1"/>
      </left>
      <right style="thin">
        <color auto="1"/>
      </right>
      <top style="medium">
        <color auto="1"/>
      </top>
      <bottom style="thin">
        <color auto="1"/>
      </bottom>
      <diagonal/>
    </border>
    <border>
      <left style="dashed">
        <color indexed="64"/>
      </left>
      <right style="dashed">
        <color indexed="64"/>
      </right>
      <top/>
      <bottom/>
      <diagonal/>
    </border>
    <border>
      <left style="dashed">
        <color indexed="64"/>
      </left>
      <right style="dashed">
        <color indexed="64"/>
      </right>
      <top style="thin">
        <color auto="1"/>
      </top>
      <bottom style="thin">
        <color auto="1"/>
      </bottom>
      <diagonal/>
    </border>
    <border>
      <left style="thin">
        <color auto="1"/>
      </left>
      <right/>
      <top style="medium">
        <color auto="1"/>
      </top>
      <bottom style="thin">
        <color auto="1"/>
      </bottom>
      <diagonal/>
    </border>
    <border>
      <left style="dashed">
        <color auto="1"/>
      </left>
      <right style="thin">
        <color auto="1"/>
      </right>
      <top style="dashed">
        <color auto="1"/>
      </top>
      <bottom style="thin">
        <color auto="1"/>
      </bottom>
      <diagonal/>
    </border>
    <border>
      <left/>
      <right/>
      <top style="thin">
        <color theme="0"/>
      </top>
      <bottom/>
      <diagonal/>
    </border>
    <border>
      <left/>
      <right/>
      <top style="dashed">
        <color indexed="64"/>
      </top>
      <bottom style="dashed">
        <color indexed="64"/>
      </bottom>
      <diagonal/>
    </border>
    <border>
      <left/>
      <right/>
      <top/>
      <bottom style="dashed">
        <color indexed="64"/>
      </bottom>
      <diagonal/>
    </border>
    <border>
      <left/>
      <right style="dashed">
        <color indexed="64"/>
      </right>
      <top style="dashed">
        <color indexed="64"/>
      </top>
      <bottom style="dashed">
        <color indexed="64"/>
      </bottom>
      <diagonal/>
    </border>
    <border>
      <left style="thin">
        <color indexed="64"/>
      </left>
      <right/>
      <top style="medium">
        <color indexed="64"/>
      </top>
      <bottom style="medium">
        <color indexed="64"/>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right style="medium">
        <color theme="0"/>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thin">
        <color auto="1"/>
      </right>
      <top style="dashed">
        <color indexed="64"/>
      </top>
      <bottom style="dashed">
        <color indexed="64"/>
      </bottom>
      <diagonal/>
    </border>
    <border>
      <left style="dashed">
        <color indexed="64"/>
      </left>
      <right style="thin">
        <color auto="1"/>
      </right>
      <top style="dashed">
        <color indexed="64"/>
      </top>
      <bottom/>
      <diagonal/>
    </border>
    <border>
      <left style="thin">
        <color theme="0"/>
      </left>
      <right style="thin">
        <color theme="0"/>
      </right>
      <top style="thin">
        <color indexed="64"/>
      </top>
      <bottom/>
      <diagonal/>
    </border>
    <border>
      <left style="thin">
        <color auto="1"/>
      </left>
      <right style="medium">
        <color indexed="64"/>
      </right>
      <top/>
      <bottom style="thin">
        <color auto="1"/>
      </bottom>
      <diagonal/>
    </border>
    <border>
      <left style="dashed">
        <color indexed="64"/>
      </left>
      <right style="thin">
        <color auto="1"/>
      </right>
      <top/>
      <bottom/>
      <diagonal/>
    </border>
    <border>
      <left style="dashed">
        <color indexed="64"/>
      </left>
      <right style="thin">
        <color indexed="64"/>
      </right>
      <top style="thin">
        <color indexed="64"/>
      </top>
      <bottom style="thin">
        <color auto="1"/>
      </bottom>
      <diagonal/>
    </border>
    <border>
      <left/>
      <right/>
      <top style="dashed">
        <color indexed="64"/>
      </top>
      <bottom/>
      <diagonal/>
    </border>
    <border>
      <left style="dashed">
        <color indexed="64"/>
      </left>
      <right style="thin">
        <color indexed="64"/>
      </right>
      <top/>
      <bottom style="dashed">
        <color indexed="64"/>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medium">
        <color theme="0"/>
      </left>
      <right style="medium">
        <color theme="0"/>
      </right>
      <top style="thin">
        <color auto="1"/>
      </top>
      <bottom/>
      <diagonal/>
    </border>
    <border>
      <left style="medium">
        <color theme="0"/>
      </left>
      <right style="thin">
        <color indexed="64"/>
      </right>
      <top style="thin">
        <color indexed="64"/>
      </top>
      <bottom/>
      <diagonal/>
    </border>
    <border>
      <left style="thin">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dashed">
        <color auto="1"/>
      </bottom>
      <diagonal/>
    </border>
    <border>
      <left style="thin">
        <color auto="1"/>
      </left>
      <right style="thin">
        <color theme="0"/>
      </right>
      <top style="thin">
        <color auto="1"/>
      </top>
      <bottom/>
      <diagonal/>
    </border>
    <border>
      <left style="thin">
        <color auto="1"/>
      </left>
      <right style="dashed">
        <color auto="1"/>
      </right>
      <top/>
      <bottom/>
      <diagonal/>
    </border>
    <border>
      <left style="thin">
        <color theme="0"/>
      </left>
      <right/>
      <top style="thin">
        <color indexed="64"/>
      </top>
      <bottom/>
      <diagonal/>
    </border>
    <border>
      <left style="thin">
        <color auto="1"/>
      </left>
      <right style="dashed">
        <color auto="1"/>
      </right>
      <top style="dashed">
        <color auto="1"/>
      </top>
      <bottom/>
      <diagonal/>
    </border>
    <border>
      <left/>
      <right style="dashed">
        <color auto="1"/>
      </right>
      <top style="thin">
        <color auto="1"/>
      </top>
      <bottom style="dashed">
        <color auto="1"/>
      </bottom>
      <diagonal/>
    </border>
    <border>
      <left style="thin">
        <color auto="1"/>
      </left>
      <right style="dashed">
        <color auto="1"/>
      </right>
      <top style="thin">
        <color auto="1"/>
      </top>
      <bottom style="thin">
        <color indexed="64"/>
      </bottom>
      <diagonal/>
    </border>
    <border>
      <left/>
      <right style="thin">
        <color auto="1"/>
      </right>
      <top style="medium">
        <color auto="1"/>
      </top>
      <bottom style="thin">
        <color indexed="64"/>
      </bottom>
      <diagonal/>
    </border>
    <border>
      <left style="medium">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medium">
        <color theme="0"/>
      </left>
      <right style="thin">
        <color theme="0"/>
      </right>
      <top style="thin">
        <color auto="1"/>
      </top>
      <bottom/>
      <diagonal/>
    </border>
    <border>
      <left style="thin">
        <color auto="1"/>
      </left>
      <right/>
      <top style="dashed">
        <color auto="1"/>
      </top>
      <bottom style="medium">
        <color indexed="64"/>
      </bottom>
      <diagonal/>
    </border>
    <border>
      <left/>
      <right/>
      <top style="dashed">
        <color auto="1"/>
      </top>
      <bottom style="medium">
        <color indexed="64"/>
      </bottom>
      <diagonal/>
    </border>
    <border>
      <left/>
      <right style="thin">
        <color indexed="64"/>
      </right>
      <top style="dashed">
        <color auto="1"/>
      </top>
      <bottom style="medium">
        <color indexed="64"/>
      </bottom>
      <diagonal/>
    </border>
  </borders>
  <cellStyleXfs count="9">
    <xf numFmtId="0" fontId="0" fillId="0" borderId="0"/>
    <xf numFmtId="0" fontId="1"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167" fontId="2" fillId="0" borderId="0"/>
    <xf numFmtId="44" fontId="2" fillId="0" borderId="0" applyFont="0" applyFill="0" applyBorder="0" applyAlignment="0" applyProtection="0"/>
    <xf numFmtId="9" fontId="2" fillId="0" borderId="0" applyFont="0" applyFill="0" applyBorder="0" applyAlignment="0" applyProtection="0"/>
    <xf numFmtId="0" fontId="6" fillId="0" borderId="0"/>
  </cellStyleXfs>
  <cellXfs count="354">
    <xf numFmtId="0" fontId="0" fillId="0" borderId="0" xfId="0"/>
    <xf numFmtId="0" fontId="7" fillId="0" borderId="0" xfId="8" applyFont="1"/>
    <xf numFmtId="0" fontId="9" fillId="0" borderId="0" xfId="8" applyFont="1"/>
    <xf numFmtId="0" fontId="12" fillId="0" borderId="0" xfId="0" applyFont="1"/>
    <xf numFmtId="0" fontId="12" fillId="0" borderId="0" xfId="0" applyFont="1" applyAlignment="1">
      <alignment horizontal="center" vertical="center"/>
    </xf>
    <xf numFmtId="0" fontId="2" fillId="0" borderId="0" xfId="0" applyFont="1"/>
    <xf numFmtId="0" fontId="12" fillId="0" borderId="0" xfId="0" applyFont="1" applyBorder="1"/>
    <xf numFmtId="0" fontId="11" fillId="0" borderId="0" xfId="0" applyFont="1"/>
    <xf numFmtId="0" fontId="7" fillId="0" borderId="0" xfId="0" applyFont="1" applyAlignment="1">
      <alignment horizontal="left" vertical="center"/>
    </xf>
    <xf numFmtId="0" fontId="14" fillId="0" borderId="0" xfId="0" applyFont="1" applyProtection="1">
      <protection locked="0"/>
    </xf>
    <xf numFmtId="0" fontId="12" fillId="0" borderId="0" xfId="0" applyFont="1" applyProtection="1">
      <protection locked="0"/>
    </xf>
    <xf numFmtId="0" fontId="14" fillId="0" borderId="0" xfId="0" applyFont="1"/>
    <xf numFmtId="0" fontId="2" fillId="0" borderId="0" xfId="0" applyFont="1" applyAlignment="1">
      <alignment vertical="center"/>
    </xf>
    <xf numFmtId="0" fontId="12" fillId="0" borderId="0" xfId="0" applyFont="1" applyAlignment="1">
      <alignment vertical="center"/>
    </xf>
    <xf numFmtId="9" fontId="14" fillId="2" borderId="5" xfId="0" applyNumberFormat="1" applyFont="1" applyFill="1" applyBorder="1" applyAlignment="1">
      <alignment horizontal="right" vertical="center" indent="1"/>
    </xf>
    <xf numFmtId="9" fontId="14" fillId="2" borderId="6" xfId="0" applyNumberFormat="1" applyFont="1" applyFill="1" applyBorder="1" applyAlignment="1">
      <alignment horizontal="right" vertical="center" indent="1"/>
    </xf>
    <xf numFmtId="9" fontId="14" fillId="2" borderId="7" xfId="0" applyNumberFormat="1" applyFont="1" applyFill="1" applyBorder="1" applyAlignment="1">
      <alignment horizontal="right" vertical="center" indent="1"/>
    </xf>
    <xf numFmtId="3" fontId="17" fillId="8" borderId="15" xfId="2" applyNumberFormat="1" applyFont="1" applyFill="1" applyBorder="1" applyAlignment="1">
      <alignment horizontal="right" vertical="center" wrapText="1" indent="1"/>
    </xf>
    <xf numFmtId="170" fontId="17" fillId="8" borderId="15" xfId="2" applyNumberFormat="1" applyFont="1" applyFill="1" applyBorder="1" applyAlignment="1">
      <alignment horizontal="right" vertical="center" wrapText="1" indent="1"/>
    </xf>
    <xf numFmtId="165" fontId="17" fillId="7" borderId="15" xfId="2" applyNumberFormat="1" applyFont="1" applyFill="1" applyBorder="1" applyAlignment="1">
      <alignment horizontal="right" vertical="center" wrapText="1" indent="1"/>
    </xf>
    <xf numFmtId="44" fontId="17" fillId="8" borderId="27" xfId="2" applyFont="1" applyFill="1" applyBorder="1" applyAlignment="1">
      <alignment horizontal="right" vertical="center" wrapText="1" indent="1"/>
    </xf>
    <xf numFmtId="170" fontId="17" fillId="8" borderId="27" xfId="0" applyNumberFormat="1" applyFont="1" applyFill="1" applyBorder="1" applyAlignment="1">
      <alignment horizontal="right" vertical="center" wrapText="1" indent="1"/>
    </xf>
    <xf numFmtId="165" fontId="17" fillId="7" borderId="27" xfId="2" applyNumberFormat="1" applyFont="1" applyFill="1" applyBorder="1" applyAlignment="1">
      <alignment horizontal="right" vertical="center" wrapText="1" indent="1"/>
    </xf>
    <xf numFmtId="0" fontId="25" fillId="0" borderId="0" xfId="0" applyFont="1"/>
    <xf numFmtId="9" fontId="17" fillId="8" borderId="15" xfId="3" applyFont="1" applyFill="1" applyBorder="1" applyAlignment="1">
      <alignment horizontal="right" vertical="center" wrapText="1" indent="1"/>
    </xf>
    <xf numFmtId="0" fontId="20" fillId="5" borderId="69" xfId="0" applyNumberFormat="1" applyFont="1" applyFill="1" applyBorder="1" applyAlignment="1">
      <alignment horizontal="center" vertical="center" wrapText="1"/>
    </xf>
    <xf numFmtId="165" fontId="17" fillId="7" borderId="14" xfId="2" applyNumberFormat="1" applyFont="1" applyFill="1" applyBorder="1" applyAlignment="1">
      <alignment horizontal="right" vertical="center" wrapText="1" indent="1"/>
    </xf>
    <xf numFmtId="165" fontId="17" fillId="7" borderId="13" xfId="2" applyNumberFormat="1" applyFont="1" applyFill="1" applyBorder="1" applyAlignment="1">
      <alignment horizontal="right" vertical="center" wrapText="1" indent="1"/>
    </xf>
    <xf numFmtId="0" fontId="20" fillId="5" borderId="60" xfId="0" applyNumberFormat="1" applyFont="1" applyFill="1" applyBorder="1" applyAlignment="1">
      <alignment horizontal="center" vertical="center" wrapText="1"/>
    </xf>
    <xf numFmtId="0" fontId="25" fillId="9" borderId="63" xfId="8" applyFont="1" applyFill="1" applyBorder="1" applyAlignment="1">
      <alignment horizontal="left" vertical="center"/>
    </xf>
    <xf numFmtId="165" fontId="17" fillId="8" borderId="17" xfId="2" applyNumberFormat="1" applyFont="1" applyFill="1" applyBorder="1" applyAlignment="1">
      <alignment horizontal="right" vertical="center" wrapText="1" indent="1"/>
    </xf>
    <xf numFmtId="9" fontId="17" fillId="8" borderId="17" xfId="3" applyFont="1" applyFill="1" applyBorder="1" applyAlignment="1">
      <alignment horizontal="right" vertical="center" wrapText="1" indent="1"/>
    </xf>
    <xf numFmtId="166" fontId="17" fillId="7" borderId="17" xfId="0" applyNumberFormat="1" applyFont="1" applyFill="1" applyBorder="1" applyAlignment="1">
      <alignment horizontal="right" vertical="center" wrapText="1" indent="1"/>
    </xf>
    <xf numFmtId="168" fontId="17" fillId="8" borderId="27" xfId="2" applyNumberFormat="1" applyFont="1" applyFill="1" applyBorder="1" applyAlignment="1">
      <alignment horizontal="right" vertical="center" wrapText="1" indent="1"/>
    </xf>
    <xf numFmtId="9" fontId="17" fillId="8" borderId="27" xfId="3" applyFont="1" applyFill="1" applyBorder="1" applyAlignment="1">
      <alignment horizontal="right" vertical="center" wrapText="1" indent="1"/>
    </xf>
    <xf numFmtId="166" fontId="17" fillId="7" borderId="27" xfId="0" applyNumberFormat="1" applyFont="1" applyFill="1" applyBorder="1" applyAlignment="1">
      <alignment horizontal="right" vertical="center" wrapText="1" indent="1"/>
    </xf>
    <xf numFmtId="166" fontId="18" fillId="7" borderId="61" xfId="0" applyNumberFormat="1" applyFont="1" applyFill="1" applyBorder="1" applyAlignment="1">
      <alignment horizontal="right" vertical="center" indent="1"/>
    </xf>
    <xf numFmtId="164" fontId="14" fillId="0" borderId="0" xfId="0" applyNumberFormat="1" applyFont="1" applyProtection="1">
      <protection locked="0"/>
    </xf>
    <xf numFmtId="0" fontId="17" fillId="2" borderId="8" xfId="0" applyFont="1" applyFill="1" applyBorder="1" applyAlignment="1">
      <alignment vertical="center"/>
    </xf>
    <xf numFmtId="0" fontId="17" fillId="2" borderId="8" xfId="0" applyFont="1" applyFill="1" applyBorder="1" applyAlignment="1">
      <alignment horizontal="left" vertical="center"/>
    </xf>
    <xf numFmtId="0" fontId="7" fillId="2" borderId="8" xfId="0" applyFont="1" applyFill="1" applyBorder="1" applyAlignment="1">
      <alignment horizontal="left" vertical="center"/>
    </xf>
    <xf numFmtId="0" fontId="25" fillId="9" borderId="9" xfId="8" applyFont="1" applyFill="1" applyBorder="1" applyAlignment="1">
      <alignment horizontal="left" vertical="center"/>
    </xf>
    <xf numFmtId="0" fontId="20" fillId="5" borderId="60" xfId="0" applyFont="1" applyFill="1" applyBorder="1" applyAlignment="1">
      <alignment horizontal="center" vertical="center" wrapText="1"/>
    </xf>
    <xf numFmtId="9" fontId="17" fillId="8" borderId="53" xfId="0" applyNumberFormat="1" applyFont="1" applyFill="1" applyBorder="1" applyAlignment="1">
      <alignment horizontal="right" vertical="center" indent="1"/>
    </xf>
    <xf numFmtId="5" fontId="17" fillId="7" borderId="26" xfId="2" applyNumberFormat="1" applyFont="1" applyFill="1" applyBorder="1" applyAlignment="1">
      <alignment horizontal="right" vertical="center" indent="1"/>
    </xf>
    <xf numFmtId="9" fontId="17" fillId="8" borderId="27" xfId="0" applyNumberFormat="1" applyFont="1" applyFill="1" applyBorder="1" applyAlignment="1">
      <alignment horizontal="right" vertical="center" wrapText="1" indent="1"/>
    </xf>
    <xf numFmtId="165" fontId="7" fillId="8" borderId="10" xfId="0" applyNumberFormat="1" applyFont="1" applyFill="1" applyBorder="1" applyAlignment="1">
      <alignment horizontal="right" vertical="center" indent="1"/>
    </xf>
    <xf numFmtId="9" fontId="7" fillId="8" borderId="10" xfId="0" applyNumberFormat="1" applyFont="1" applyFill="1" applyBorder="1" applyAlignment="1">
      <alignment horizontal="right" vertical="center" indent="1"/>
    </xf>
    <xf numFmtId="5" fontId="7" fillId="7" borderId="14" xfId="2" applyNumberFormat="1" applyFont="1" applyFill="1" applyBorder="1" applyAlignment="1">
      <alignment horizontal="right" vertical="center" indent="1"/>
    </xf>
    <xf numFmtId="0" fontId="21" fillId="2" borderId="44"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12" fillId="0" borderId="0" xfId="0" applyFont="1" applyBorder="1" applyAlignment="1">
      <alignment horizontal="center"/>
    </xf>
    <xf numFmtId="0" fontId="12" fillId="0" borderId="0" xfId="0" applyFont="1" applyAlignment="1">
      <alignment vertical="top"/>
    </xf>
    <xf numFmtId="167" fontId="12" fillId="0" borderId="0" xfId="5" applyFont="1"/>
    <xf numFmtId="167" fontId="12" fillId="0" borderId="0" xfId="5" applyFont="1" applyAlignment="1">
      <alignment horizontal="left" vertical="center" wrapText="1" indent="1"/>
    </xf>
    <xf numFmtId="0" fontId="33" fillId="0" borderId="0" xfId="0" applyFont="1"/>
    <xf numFmtId="0" fontId="33" fillId="0" borderId="0" xfId="0" applyFont="1" applyAlignment="1">
      <alignment vertical="top"/>
    </xf>
    <xf numFmtId="0" fontId="13" fillId="5" borderId="9" xfId="0" applyFont="1" applyFill="1" applyBorder="1" applyAlignment="1">
      <alignment horizontal="center" vertical="center" wrapText="1"/>
    </xf>
    <xf numFmtId="1" fontId="18" fillId="7" borderId="42" xfId="0" applyNumberFormat="1" applyFont="1" applyFill="1" applyBorder="1" applyAlignment="1">
      <alignment horizontal="center" vertical="center"/>
    </xf>
    <xf numFmtId="0" fontId="12" fillId="0" borderId="0" xfId="0" applyFont="1" applyAlignment="1">
      <alignment horizontal="left" vertical="center" indent="1"/>
    </xf>
    <xf numFmtId="0" fontId="7" fillId="0" borderId="0" xfId="8" applyFont="1" applyFill="1" applyBorder="1" applyAlignment="1">
      <alignment horizontal="left" vertical="center" indent="1"/>
    </xf>
    <xf numFmtId="0" fontId="8" fillId="0" borderId="1" xfId="8" applyFont="1" applyFill="1" applyBorder="1" applyAlignment="1">
      <alignment horizontal="left" vertical="center" wrapText="1" indent="1"/>
    </xf>
    <xf numFmtId="0" fontId="8" fillId="0" borderId="0" xfId="8" applyFont="1" applyFill="1" applyBorder="1" applyAlignment="1">
      <alignment horizontal="left" vertical="center" wrapText="1" indent="1"/>
    </xf>
    <xf numFmtId="0" fontId="7" fillId="0" borderId="1" xfId="8" applyFont="1" applyFill="1" applyBorder="1" applyAlignment="1">
      <alignment horizontal="left" vertical="center" indent="1"/>
    </xf>
    <xf numFmtId="168" fontId="17" fillId="7" borderId="63" xfId="2" applyNumberFormat="1" applyFont="1" applyFill="1" applyBorder="1" applyAlignment="1">
      <alignment horizontal="left" vertical="center" wrapText="1" indent="1"/>
    </xf>
    <xf numFmtId="0" fontId="7" fillId="2" borderId="44" xfId="0" applyNumberFormat="1" applyFont="1" applyFill="1" applyBorder="1" applyAlignment="1">
      <alignment horizontal="left" vertical="center" wrapText="1" indent="1"/>
    </xf>
    <xf numFmtId="0" fontId="12" fillId="0" borderId="0" xfId="0" applyFont="1" applyAlignment="1">
      <alignment horizontal="center"/>
    </xf>
    <xf numFmtId="0" fontId="12" fillId="0" borderId="0" xfId="0" applyFont="1" applyAlignment="1">
      <alignment horizontal="center" vertical="top"/>
    </xf>
    <xf numFmtId="0" fontId="33" fillId="2" borderId="0" xfId="0" applyFont="1" applyFill="1" applyAlignment="1">
      <alignment horizontal="center"/>
    </xf>
    <xf numFmtId="0" fontId="12" fillId="2" borderId="0" xfId="0" applyFont="1" applyFill="1" applyAlignment="1">
      <alignment horizontal="center"/>
    </xf>
    <xf numFmtId="0" fontId="33" fillId="2" borderId="0" xfId="0" applyFont="1" applyFill="1" applyAlignment="1">
      <alignment horizontal="center" vertical="top"/>
    </xf>
    <xf numFmtId="0" fontId="22" fillId="2" borderId="44" xfId="0" applyFont="1" applyFill="1" applyBorder="1" applyAlignment="1">
      <alignment horizontal="center" vertical="center"/>
    </xf>
    <xf numFmtId="0" fontId="32" fillId="0" borderId="0" xfId="0" applyNumberFormat="1" applyFont="1" applyFill="1" applyBorder="1" applyAlignment="1">
      <alignment horizontal="center" vertical="center" wrapText="1"/>
    </xf>
    <xf numFmtId="0" fontId="20" fillId="5" borderId="60" xfId="0" applyFont="1" applyFill="1" applyBorder="1" applyAlignment="1">
      <alignment horizontal="center" vertical="center"/>
    </xf>
    <xf numFmtId="0" fontId="45" fillId="5" borderId="60" xfId="8" applyFont="1" applyFill="1" applyBorder="1" applyAlignment="1">
      <alignment horizontal="left" vertical="center"/>
    </xf>
    <xf numFmtId="0" fontId="20" fillId="5" borderId="69" xfId="0" applyFont="1" applyFill="1" applyBorder="1" applyAlignment="1">
      <alignment horizontal="center" vertical="center" wrapText="1"/>
    </xf>
    <xf numFmtId="0" fontId="20" fillId="5" borderId="70" xfId="0" applyFont="1" applyFill="1" applyBorder="1" applyAlignment="1">
      <alignment horizontal="center" vertical="center" wrapText="1"/>
    </xf>
    <xf numFmtId="166" fontId="18" fillId="7" borderId="53" xfId="0" applyNumberFormat="1" applyFont="1" applyFill="1" applyBorder="1" applyAlignment="1">
      <alignment horizontal="right" vertical="center" wrapText="1" indent="1"/>
    </xf>
    <xf numFmtId="165" fontId="18" fillId="7" borderId="53" xfId="2" applyNumberFormat="1" applyFont="1" applyFill="1" applyBorder="1" applyAlignment="1">
      <alignment horizontal="right" vertical="center" wrapText="1" indent="1"/>
    </xf>
    <xf numFmtId="165" fontId="17" fillId="7" borderId="86" xfId="2" applyNumberFormat="1" applyFont="1" applyFill="1" applyBorder="1" applyAlignment="1">
      <alignment horizontal="right" vertical="center" wrapText="1" indent="1"/>
    </xf>
    <xf numFmtId="168" fontId="18" fillId="7" borderId="53" xfId="0" applyNumberFormat="1" applyFont="1" applyFill="1" applyBorder="1" applyAlignment="1">
      <alignment horizontal="right" vertical="center" wrapText="1" indent="1"/>
    </xf>
    <xf numFmtId="166" fontId="17" fillId="8" borderId="17" xfId="0" applyNumberFormat="1" applyFont="1" applyFill="1" applyBorder="1" applyAlignment="1">
      <alignment horizontal="right" vertical="center" wrapText="1" indent="1"/>
    </xf>
    <xf numFmtId="166" fontId="17" fillId="8" borderId="15" xfId="0" applyNumberFormat="1" applyFont="1" applyFill="1" applyBorder="1" applyAlignment="1">
      <alignment horizontal="right" vertical="center" wrapText="1" indent="1"/>
    </xf>
    <xf numFmtId="166" fontId="17" fillId="8" borderId="27" xfId="0" applyNumberFormat="1" applyFont="1" applyFill="1" applyBorder="1" applyAlignment="1">
      <alignment horizontal="right" vertical="center" wrapText="1" indent="1"/>
    </xf>
    <xf numFmtId="3" fontId="17" fillId="8" borderId="17" xfId="2" applyNumberFormat="1" applyFont="1" applyFill="1" applyBorder="1" applyAlignment="1">
      <alignment horizontal="right" vertical="center" wrapText="1" indent="1"/>
    </xf>
    <xf numFmtId="170" fontId="17" fillId="8" borderId="17" xfId="2" applyNumberFormat="1" applyFont="1" applyFill="1" applyBorder="1" applyAlignment="1">
      <alignment horizontal="right" vertical="center" wrapText="1" indent="1"/>
    </xf>
    <xf numFmtId="165" fontId="17" fillId="7" borderId="17" xfId="2" applyNumberFormat="1" applyFont="1" applyFill="1" applyBorder="1" applyAlignment="1">
      <alignment horizontal="right" vertical="center" wrapText="1" indent="1"/>
    </xf>
    <xf numFmtId="0" fontId="25" fillId="9" borderId="15" xfId="8" applyFont="1" applyFill="1" applyBorder="1" applyAlignment="1">
      <alignment horizontal="left" vertical="center"/>
    </xf>
    <xf numFmtId="0" fontId="25" fillId="9" borderId="27" xfId="8" applyFont="1" applyFill="1" applyBorder="1" applyAlignment="1">
      <alignment horizontal="left" vertical="center"/>
    </xf>
    <xf numFmtId="165" fontId="17" fillId="8" borderId="17" xfId="3" applyNumberFormat="1" applyFont="1" applyFill="1" applyBorder="1" applyAlignment="1">
      <alignment horizontal="right" vertical="center" wrapText="1" indent="1"/>
    </xf>
    <xf numFmtId="169" fontId="17" fillId="8" borderId="15" xfId="3" applyNumberFormat="1" applyFont="1" applyFill="1" applyBorder="1" applyAlignment="1">
      <alignment horizontal="right" vertical="center" wrapText="1" indent="1"/>
    </xf>
    <xf numFmtId="165" fontId="17" fillId="8" borderId="85" xfId="3" applyNumberFormat="1" applyFont="1" applyFill="1" applyBorder="1" applyAlignment="1">
      <alignment horizontal="right" vertical="center" wrapText="1" indent="1"/>
    </xf>
    <xf numFmtId="9" fontId="17" fillId="8" borderId="85" xfId="3" applyFont="1" applyFill="1" applyBorder="1" applyAlignment="1">
      <alignment horizontal="right" vertical="center" wrapText="1" indent="1"/>
    </xf>
    <xf numFmtId="9" fontId="17" fillId="8" borderId="85" xfId="0" applyNumberFormat="1" applyFont="1" applyFill="1" applyBorder="1" applyAlignment="1">
      <alignment horizontal="right" vertical="center" wrapText="1" indent="1"/>
    </xf>
    <xf numFmtId="166" fontId="17" fillId="7" borderId="85" xfId="0" applyNumberFormat="1" applyFont="1" applyFill="1" applyBorder="1" applyAlignment="1">
      <alignment horizontal="right" vertical="center" wrapText="1" indent="1"/>
    </xf>
    <xf numFmtId="165" fontId="17" fillId="8" borderId="17" xfId="0" applyNumberFormat="1" applyFont="1" applyFill="1" applyBorder="1" applyAlignment="1">
      <alignment horizontal="right" vertical="center" wrapText="1" indent="1"/>
    </xf>
    <xf numFmtId="169" fontId="17" fillId="8" borderId="17" xfId="0" applyNumberFormat="1" applyFont="1" applyFill="1" applyBorder="1" applyAlignment="1">
      <alignment horizontal="right" vertical="center" wrapText="1" indent="1"/>
    </xf>
    <xf numFmtId="168" fontId="17" fillId="7" borderId="17" xfId="2" applyNumberFormat="1" applyFont="1" applyFill="1" applyBorder="1" applyAlignment="1">
      <alignment horizontal="right" vertical="center" wrapText="1" indent="1"/>
    </xf>
    <xf numFmtId="165" fontId="17" fillId="8" borderId="27" xfId="0" applyNumberFormat="1" applyFont="1" applyFill="1" applyBorder="1" applyAlignment="1">
      <alignment horizontal="right" vertical="center" wrapText="1" indent="1"/>
    </xf>
    <xf numFmtId="165" fontId="17" fillId="7" borderId="27" xfId="0" applyNumberFormat="1" applyFont="1" applyFill="1" applyBorder="1" applyAlignment="1">
      <alignment horizontal="right" vertical="center" wrapText="1" indent="1"/>
    </xf>
    <xf numFmtId="9" fontId="17" fillId="8" borderId="17" xfId="0" applyNumberFormat="1" applyFont="1" applyFill="1" applyBorder="1" applyAlignment="1">
      <alignment horizontal="right" vertical="center" wrapText="1" indent="1"/>
    </xf>
    <xf numFmtId="9" fontId="17" fillId="8" borderId="15" xfId="0" applyNumberFormat="1" applyFont="1" applyFill="1" applyBorder="1" applyAlignment="1">
      <alignment horizontal="right" vertical="center" wrapText="1" indent="1"/>
    </xf>
    <xf numFmtId="168" fontId="17" fillId="7" borderId="15" xfId="2" applyNumberFormat="1" applyFont="1" applyFill="1" applyBorder="1" applyAlignment="1">
      <alignment horizontal="right" vertical="center" wrapText="1" indent="1"/>
    </xf>
    <xf numFmtId="168" fontId="17" fillId="7" borderId="27" xfId="2" applyNumberFormat="1" applyFont="1" applyFill="1" applyBorder="1" applyAlignment="1">
      <alignment horizontal="right" vertical="center" wrapText="1" indent="1"/>
    </xf>
    <xf numFmtId="0" fontId="17" fillId="9" borderId="13" xfId="8" applyFont="1" applyFill="1" applyBorder="1" applyAlignment="1">
      <alignment horizontal="left" vertical="center"/>
    </xf>
    <xf numFmtId="0" fontId="17" fillId="9" borderId="15" xfId="8" applyFont="1" applyFill="1" applyBorder="1" applyAlignment="1">
      <alignment horizontal="left" vertical="center"/>
    </xf>
    <xf numFmtId="0" fontId="17" fillId="9" borderId="27" xfId="8" applyFont="1" applyFill="1" applyBorder="1" applyAlignment="1">
      <alignment horizontal="left" vertical="center"/>
    </xf>
    <xf numFmtId="0" fontId="17" fillId="9" borderId="53" xfId="8" applyFont="1" applyFill="1" applyBorder="1" applyAlignment="1">
      <alignment horizontal="left" vertical="center"/>
    </xf>
    <xf numFmtId="0" fontId="17" fillId="9" borderId="17" xfId="8" applyFont="1" applyFill="1" applyBorder="1" applyAlignment="1">
      <alignment horizontal="left" vertical="center"/>
    </xf>
    <xf numFmtId="0" fontId="17" fillId="9" borderId="86" xfId="8" applyFont="1" applyFill="1" applyBorder="1" applyAlignment="1">
      <alignment horizontal="left" vertical="center"/>
    </xf>
    <xf numFmtId="0" fontId="14" fillId="0" borderId="0" xfId="0" applyFont="1" applyBorder="1"/>
    <xf numFmtId="0" fontId="17" fillId="0" borderId="0" xfId="0" applyFont="1"/>
    <xf numFmtId="0" fontId="17" fillId="9" borderId="85" xfId="8" applyFont="1" applyFill="1" applyBorder="1" applyAlignment="1">
      <alignment horizontal="left" vertical="center"/>
    </xf>
    <xf numFmtId="0" fontId="17" fillId="9" borderId="9" xfId="8" applyFont="1" applyFill="1" applyBorder="1" applyAlignment="1">
      <alignment horizontal="left" vertical="center"/>
    </xf>
    <xf numFmtId="0" fontId="17" fillId="9" borderId="9" xfId="8" applyFont="1" applyFill="1" applyBorder="1" applyAlignment="1">
      <alignment horizontal="left" vertical="center" indent="1"/>
    </xf>
    <xf numFmtId="0" fontId="7" fillId="2" borderId="10" xfId="0" applyFont="1" applyFill="1" applyBorder="1" applyAlignment="1">
      <alignment horizontal="left" vertical="center" wrapText="1" indent="1"/>
    </xf>
    <xf numFmtId="168" fontId="17" fillId="7" borderId="22" xfId="2" applyNumberFormat="1" applyFont="1" applyFill="1" applyBorder="1" applyAlignment="1">
      <alignment horizontal="left" vertical="center" wrapText="1" indent="1"/>
    </xf>
    <xf numFmtId="0" fontId="7" fillId="2" borderId="11" xfId="0" applyFont="1" applyFill="1" applyBorder="1" applyAlignment="1">
      <alignment horizontal="left" vertical="center" wrapText="1" indent="1"/>
    </xf>
    <xf numFmtId="168" fontId="17" fillId="7" borderId="11" xfId="2" applyNumberFormat="1" applyFont="1" applyFill="1" applyBorder="1" applyAlignment="1">
      <alignment horizontal="left" vertical="center" wrapText="1" indent="1"/>
    </xf>
    <xf numFmtId="0" fontId="7" fillId="2" borderId="14" xfId="0" applyFont="1" applyFill="1" applyBorder="1" applyAlignment="1">
      <alignment horizontal="left" vertical="center" wrapText="1" indent="1"/>
    </xf>
    <xf numFmtId="168" fontId="17" fillId="7" borderId="14" xfId="2" applyNumberFormat="1" applyFont="1" applyFill="1" applyBorder="1" applyAlignment="1">
      <alignment horizontal="left" vertical="center" wrapText="1" indent="1"/>
    </xf>
    <xf numFmtId="1" fontId="14" fillId="7" borderId="28" xfId="0" applyNumberFormat="1" applyFont="1" applyFill="1" applyBorder="1" applyAlignment="1">
      <alignment horizontal="center" vertical="center"/>
    </xf>
    <xf numFmtId="0" fontId="17" fillId="9" borderId="10" xfId="8" applyFont="1" applyFill="1" applyBorder="1" applyAlignment="1">
      <alignment horizontal="left" vertical="center"/>
    </xf>
    <xf numFmtId="9" fontId="14" fillId="8" borderId="9" xfId="0" applyNumberFormat="1" applyFont="1" applyFill="1" applyBorder="1" applyAlignment="1">
      <alignment horizontal="center" vertical="center"/>
    </xf>
    <xf numFmtId="0" fontId="14" fillId="8" borderId="9" xfId="0" applyFont="1" applyFill="1" applyBorder="1" applyAlignment="1">
      <alignment horizontal="center" vertical="center"/>
    </xf>
    <xf numFmtId="0" fontId="14" fillId="7" borderId="9" xfId="0" applyFont="1" applyFill="1" applyBorder="1" applyAlignment="1">
      <alignment horizontal="center" vertical="center"/>
    </xf>
    <xf numFmtId="9" fontId="14" fillId="7" borderId="42" xfId="0" applyNumberFormat="1" applyFont="1" applyFill="1" applyBorder="1" applyAlignment="1">
      <alignment horizontal="center" vertical="center"/>
    </xf>
    <xf numFmtId="165" fontId="20" fillId="5" borderId="88" xfId="0" applyNumberFormat="1" applyFont="1" applyFill="1" applyBorder="1" applyAlignment="1">
      <alignment horizontal="center" vertical="center" wrapText="1"/>
    </xf>
    <xf numFmtId="0" fontId="20" fillId="5" borderId="88" xfId="0" applyFont="1" applyFill="1" applyBorder="1" applyAlignment="1">
      <alignment horizontal="center" vertical="center" wrapText="1"/>
    </xf>
    <xf numFmtId="166" fontId="17" fillId="7" borderId="55" xfId="0" applyNumberFormat="1" applyFont="1" applyFill="1" applyBorder="1" applyAlignment="1">
      <alignment horizontal="right" vertical="center" indent="1"/>
    </xf>
    <xf numFmtId="0" fontId="12" fillId="2" borderId="0" xfId="0" applyFont="1" applyFill="1"/>
    <xf numFmtId="5" fontId="7" fillId="7" borderId="12" xfId="2" applyNumberFormat="1" applyFont="1" applyFill="1" applyBorder="1" applyAlignment="1">
      <alignment horizontal="right" vertical="center" indent="1"/>
    </xf>
    <xf numFmtId="0" fontId="14" fillId="8" borderId="28" xfId="0" applyFont="1" applyFill="1" applyBorder="1" applyAlignment="1">
      <alignment horizontal="center" vertical="center"/>
    </xf>
    <xf numFmtId="9" fontId="14" fillId="8" borderId="28" xfId="0" applyNumberFormat="1" applyFont="1" applyFill="1" applyBorder="1" applyAlignment="1">
      <alignment horizontal="center" vertical="center"/>
    </xf>
    <xf numFmtId="0" fontId="14" fillId="8" borderId="28" xfId="0" applyFont="1" applyFill="1" applyBorder="1" applyAlignment="1">
      <alignment horizontal="center" vertical="center"/>
    </xf>
    <xf numFmtId="9" fontId="14" fillId="8" borderId="28" xfId="0" applyNumberFormat="1" applyFont="1" applyFill="1" applyBorder="1" applyAlignment="1">
      <alignment horizontal="center" vertical="center"/>
    </xf>
    <xf numFmtId="167" fontId="14" fillId="2" borderId="0" xfId="5" applyFont="1" applyFill="1" applyAlignment="1">
      <alignment horizontal="left" vertical="center" wrapText="1" indent="1"/>
    </xf>
    <xf numFmtId="0" fontId="10" fillId="3" borderId="18" xfId="0" applyNumberFormat="1" applyFont="1" applyFill="1" applyBorder="1" applyAlignment="1">
      <alignment horizontal="center" vertical="center" wrapText="1"/>
    </xf>
    <xf numFmtId="0" fontId="30" fillId="2" borderId="4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wrapText="1"/>
    </xf>
    <xf numFmtId="0" fontId="19" fillId="5" borderId="5" xfId="8" applyFont="1" applyFill="1" applyBorder="1" applyAlignment="1">
      <alignment horizontal="left" vertical="center" wrapText="1" indent="1"/>
    </xf>
    <xf numFmtId="0" fontId="19" fillId="5" borderId="6" xfId="8" applyFont="1" applyFill="1" applyBorder="1" applyAlignment="1">
      <alignment horizontal="left" vertical="center" wrapText="1" indent="1"/>
    </xf>
    <xf numFmtId="0" fontId="19" fillId="5" borderId="7" xfId="8" applyFont="1" applyFill="1" applyBorder="1" applyAlignment="1">
      <alignment horizontal="left" vertical="center" wrapText="1" indent="1"/>
    </xf>
    <xf numFmtId="0" fontId="7" fillId="2" borderId="18" xfId="0" applyNumberFormat="1" applyFont="1" applyFill="1" applyBorder="1" applyAlignment="1">
      <alignment horizontal="center" vertical="center" wrapText="1"/>
    </xf>
    <xf numFmtId="0" fontId="17" fillId="2" borderId="47" xfId="0" applyNumberFormat="1" applyFont="1" applyFill="1" applyBorder="1" applyAlignment="1">
      <alignment horizontal="left" vertical="center" wrapText="1" indent="1"/>
    </xf>
    <xf numFmtId="0" fontId="17" fillId="2" borderId="0" xfId="0" applyNumberFormat="1" applyFont="1" applyFill="1" applyBorder="1" applyAlignment="1">
      <alignment horizontal="left" vertical="center" wrapText="1" indent="1"/>
    </xf>
    <xf numFmtId="0" fontId="7" fillId="8" borderId="1" xfId="8" applyFont="1" applyFill="1" applyBorder="1" applyAlignment="1">
      <alignment horizontal="left" vertical="center" indent="1"/>
    </xf>
    <xf numFmtId="0" fontId="7" fillId="8" borderId="0" xfId="8" applyFont="1" applyFill="1" applyBorder="1" applyAlignment="1">
      <alignment horizontal="left" vertical="center" indent="1"/>
    </xf>
    <xf numFmtId="0" fontId="7" fillId="8" borderId="4" xfId="8" applyFont="1" applyFill="1" applyBorder="1" applyAlignment="1">
      <alignment horizontal="left" vertical="center" indent="1"/>
    </xf>
    <xf numFmtId="0" fontId="7" fillId="7" borderId="1" xfId="8" applyFont="1" applyFill="1" applyBorder="1" applyAlignment="1">
      <alignment horizontal="left" vertical="center" indent="1"/>
    </xf>
    <xf numFmtId="0" fontId="7" fillId="7" borderId="0" xfId="8" applyFont="1" applyFill="1" applyBorder="1" applyAlignment="1">
      <alignment horizontal="left" vertical="center" indent="1"/>
    </xf>
    <xf numFmtId="0" fontId="7" fillId="7" borderId="4" xfId="8" applyFont="1" applyFill="1" applyBorder="1" applyAlignment="1">
      <alignment horizontal="left" vertical="center" indent="1"/>
    </xf>
    <xf numFmtId="0" fontId="7" fillId="2" borderId="1" xfId="8" applyFont="1" applyFill="1" applyBorder="1" applyAlignment="1">
      <alignment horizontal="left" vertical="center" indent="1"/>
    </xf>
    <xf numFmtId="0" fontId="7" fillId="2" borderId="0" xfId="8" applyFont="1" applyFill="1" applyBorder="1" applyAlignment="1">
      <alignment horizontal="left" vertical="center" indent="1"/>
    </xf>
    <xf numFmtId="0" fontId="7" fillId="2" borderId="4" xfId="8" applyFont="1" applyFill="1" applyBorder="1" applyAlignment="1">
      <alignment horizontal="left" vertical="center" indent="1"/>
    </xf>
    <xf numFmtId="0" fontId="7" fillId="9" borderId="56" xfId="8" applyFont="1" applyFill="1" applyBorder="1" applyAlignment="1">
      <alignment horizontal="left" vertical="center" indent="1"/>
    </xf>
    <xf numFmtId="0" fontId="7" fillId="9" borderId="8" xfId="8" applyFont="1" applyFill="1" applyBorder="1" applyAlignment="1">
      <alignment horizontal="left" vertical="center" indent="1"/>
    </xf>
    <xf numFmtId="0" fontId="7" fillId="9" borderId="57" xfId="8" applyFont="1" applyFill="1" applyBorder="1" applyAlignment="1">
      <alignment horizontal="left" vertical="center" indent="1"/>
    </xf>
    <xf numFmtId="0" fontId="19" fillId="4" borderId="81" xfId="0" applyNumberFormat="1" applyFont="1" applyFill="1" applyBorder="1" applyAlignment="1">
      <alignment horizontal="left" vertical="center" wrapText="1"/>
    </xf>
    <xf numFmtId="0" fontId="19" fillId="4" borderId="0" xfId="0" applyNumberFormat="1" applyFont="1" applyFill="1" applyBorder="1" applyAlignment="1">
      <alignment horizontal="left" vertical="center" wrapText="1"/>
    </xf>
    <xf numFmtId="0" fontId="19" fillId="5" borderId="30" xfId="0" applyNumberFormat="1" applyFont="1" applyFill="1" applyBorder="1" applyAlignment="1">
      <alignment horizontal="left" vertical="center" wrapText="1"/>
    </xf>
    <xf numFmtId="0" fontId="19" fillId="5" borderId="8"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indent="1"/>
    </xf>
    <xf numFmtId="0" fontId="38" fillId="2" borderId="33" xfId="0" applyNumberFormat="1" applyFont="1" applyFill="1" applyBorder="1" applyAlignment="1">
      <alignment horizontal="left" vertical="center" wrapText="1" indent="2"/>
    </xf>
    <xf numFmtId="0" fontId="38" fillId="2" borderId="3" xfId="0" applyNumberFormat="1" applyFont="1" applyFill="1" applyBorder="1" applyAlignment="1">
      <alignment horizontal="left" vertical="center" wrapText="1" indent="2"/>
    </xf>
    <xf numFmtId="0" fontId="38" fillId="2" borderId="39" xfId="0" applyNumberFormat="1" applyFont="1" applyFill="1" applyBorder="1" applyAlignment="1">
      <alignment horizontal="left" vertical="center" wrapText="1" indent="2"/>
    </xf>
    <xf numFmtId="0" fontId="47" fillId="2" borderId="33" xfId="0" applyNumberFormat="1" applyFont="1" applyFill="1" applyBorder="1" applyAlignment="1">
      <alignment horizontal="left" vertical="center" wrapText="1" indent="2"/>
    </xf>
    <xf numFmtId="0" fontId="31" fillId="2" borderId="24" xfId="0" applyFont="1" applyFill="1" applyBorder="1" applyAlignment="1">
      <alignment horizontal="left" vertical="center" wrapText="1" indent="2"/>
    </xf>
    <xf numFmtId="0" fontId="17" fillId="2" borderId="25" xfId="0" applyFont="1" applyFill="1" applyBorder="1" applyAlignment="1">
      <alignment horizontal="left" vertical="center" wrapText="1" indent="2"/>
    </xf>
    <xf numFmtId="0" fontId="17" fillId="2" borderId="40" xfId="0" applyFont="1" applyFill="1" applyBorder="1" applyAlignment="1">
      <alignment horizontal="left" vertical="center" wrapText="1" indent="2"/>
    </xf>
    <xf numFmtId="0" fontId="18" fillId="2" borderId="24" xfId="0" applyFont="1" applyFill="1" applyBorder="1" applyAlignment="1">
      <alignment horizontal="left" vertical="center" wrapText="1" indent="1"/>
    </xf>
    <xf numFmtId="0" fontId="14" fillId="2" borderId="25" xfId="0" applyFont="1" applyFill="1" applyBorder="1" applyAlignment="1">
      <alignment horizontal="left" vertical="center" wrapText="1" indent="1"/>
    </xf>
    <xf numFmtId="0" fontId="14" fillId="2" borderId="40" xfId="0" applyFont="1" applyFill="1" applyBorder="1" applyAlignment="1">
      <alignment horizontal="left" vertical="center" wrapText="1" indent="1"/>
    </xf>
    <xf numFmtId="0" fontId="25" fillId="9" borderId="52" xfId="8" applyFont="1" applyFill="1" applyBorder="1" applyAlignment="1">
      <alignment horizontal="left" vertical="center"/>
    </xf>
    <xf numFmtId="0" fontId="25" fillId="9" borderId="62" xfId="8" applyFont="1" applyFill="1" applyBorder="1" applyAlignment="1">
      <alignment horizontal="left" vertical="center"/>
    </xf>
    <xf numFmtId="0" fontId="25" fillId="9" borderId="53" xfId="8" applyFont="1" applyFill="1" applyBorder="1" applyAlignment="1">
      <alignment horizontal="left" vertical="center"/>
    </xf>
    <xf numFmtId="0" fontId="18" fillId="2" borderId="30" xfId="0" applyNumberFormat="1" applyFont="1" applyFill="1" applyBorder="1" applyAlignment="1">
      <alignment horizontal="left" vertical="center" wrapText="1"/>
    </xf>
    <xf numFmtId="0" fontId="14" fillId="2" borderId="8" xfId="0" applyNumberFormat="1" applyFont="1" applyFill="1" applyBorder="1" applyAlignment="1">
      <alignment horizontal="left" vertical="center" wrapText="1"/>
    </xf>
    <xf numFmtId="0" fontId="14" fillId="2" borderId="41" xfId="0" applyNumberFormat="1" applyFont="1" applyFill="1" applyBorder="1" applyAlignment="1">
      <alignment horizontal="left" vertical="center" wrapText="1"/>
    </xf>
    <xf numFmtId="0" fontId="14" fillId="2" borderId="24" xfId="0" applyFont="1" applyFill="1" applyBorder="1" applyAlignment="1">
      <alignment horizontal="left" vertical="center" wrapText="1" indent="1"/>
    </xf>
    <xf numFmtId="0" fontId="18" fillId="2" borderId="35" xfId="0" applyNumberFormat="1" applyFont="1" applyFill="1" applyBorder="1" applyAlignment="1">
      <alignment horizontal="left" vertical="center" wrapText="1"/>
    </xf>
    <xf numFmtId="0" fontId="17" fillId="2" borderId="6" xfId="0" applyNumberFormat="1" applyFont="1" applyFill="1" applyBorder="1" applyAlignment="1">
      <alignment horizontal="left" vertical="center" wrapText="1"/>
    </xf>
    <xf numFmtId="0" fontId="17" fillId="2" borderId="38" xfId="0" applyNumberFormat="1" applyFont="1" applyFill="1" applyBorder="1" applyAlignment="1">
      <alignment horizontal="left" vertical="center" wrapText="1"/>
    </xf>
    <xf numFmtId="0" fontId="34" fillId="2" borderId="31" xfId="0" applyFont="1" applyFill="1" applyBorder="1" applyAlignment="1">
      <alignment horizontal="left" vertical="center" wrapText="1" indent="2"/>
    </xf>
    <xf numFmtId="0" fontId="34" fillId="2" borderId="32" xfId="0" applyFont="1" applyFill="1" applyBorder="1" applyAlignment="1">
      <alignment horizontal="left" vertical="center" wrapText="1" indent="2"/>
    </xf>
    <xf numFmtId="0" fontId="34" fillId="2" borderId="34" xfId="0" applyFont="1" applyFill="1" applyBorder="1" applyAlignment="1">
      <alignment horizontal="left" vertical="center" wrapText="1" indent="2"/>
    </xf>
    <xf numFmtId="0" fontId="14" fillId="2" borderId="79" xfId="0" applyFont="1" applyFill="1" applyBorder="1" applyAlignment="1">
      <alignment horizontal="left" vertical="center" wrapText="1"/>
    </xf>
    <xf numFmtId="0" fontId="34" fillId="2" borderId="44" xfId="0" applyFont="1" applyFill="1" applyBorder="1" applyAlignment="1">
      <alignment horizontal="left" vertical="center" wrapText="1"/>
    </xf>
    <xf numFmtId="0" fontId="40" fillId="2" borderId="75" xfId="1" applyFont="1" applyFill="1" applyBorder="1"/>
    <xf numFmtId="0" fontId="40" fillId="2" borderId="43" xfId="1" applyFont="1" applyFill="1" applyBorder="1"/>
    <xf numFmtId="0" fontId="36" fillId="2" borderId="79" xfId="0" applyNumberFormat="1" applyFont="1" applyFill="1" applyBorder="1" applyAlignment="1">
      <alignment horizontal="left" vertical="center" wrapText="1"/>
    </xf>
    <xf numFmtId="0" fontId="34" fillId="2" borderId="44" xfId="0" applyNumberFormat="1" applyFont="1" applyFill="1" applyBorder="1" applyAlignment="1">
      <alignment horizontal="left" vertical="center" wrapText="1"/>
    </xf>
    <xf numFmtId="0" fontId="34" fillId="2" borderId="9" xfId="0" applyFont="1" applyFill="1" applyBorder="1" applyAlignment="1">
      <alignment vertical="center" wrapText="1"/>
    </xf>
    <xf numFmtId="0" fontId="34" fillId="2" borderId="2" xfId="0" applyFont="1" applyFill="1" applyBorder="1" applyAlignment="1">
      <alignment vertical="center" wrapText="1"/>
    </xf>
    <xf numFmtId="0" fontId="40" fillId="2" borderId="82" xfId="1" applyFont="1" applyFill="1" applyBorder="1"/>
    <xf numFmtId="0" fontId="40" fillId="2" borderId="83" xfId="1" applyFont="1" applyFill="1" applyBorder="1"/>
    <xf numFmtId="0" fontId="40" fillId="2" borderId="84" xfId="1" applyFont="1" applyFill="1" applyBorder="1"/>
    <xf numFmtId="0" fontId="40" fillId="2" borderId="85" xfId="1" applyFont="1" applyFill="1" applyBorder="1"/>
    <xf numFmtId="0" fontId="17" fillId="2" borderId="71" xfId="0" applyNumberFormat="1" applyFont="1" applyFill="1" applyBorder="1" applyAlignment="1">
      <alignment horizontal="left" vertical="center" wrapText="1"/>
    </xf>
    <xf numFmtId="0" fontId="17" fillId="2" borderId="15" xfId="0" applyNumberFormat="1" applyFont="1" applyFill="1" applyBorder="1" applyAlignment="1">
      <alignment horizontal="left" vertical="center" wrapText="1"/>
    </xf>
    <xf numFmtId="0" fontId="17" fillId="2" borderId="19" xfId="0" applyNumberFormat="1" applyFont="1" applyFill="1" applyBorder="1" applyAlignment="1">
      <alignment horizontal="left" vertical="center" wrapText="1" indent="1"/>
    </xf>
    <xf numFmtId="0" fontId="17" fillId="2" borderId="48" xfId="0" applyNumberFormat="1" applyFont="1" applyFill="1" applyBorder="1" applyAlignment="1">
      <alignment horizontal="left" vertical="center" wrapText="1" indent="1"/>
    </xf>
    <xf numFmtId="0" fontId="17" fillId="2" borderId="50" xfId="0" applyNumberFormat="1" applyFont="1" applyFill="1" applyBorder="1" applyAlignment="1">
      <alignment horizontal="left" vertical="center" wrapText="1" indent="1"/>
    </xf>
    <xf numFmtId="0" fontId="17" fillId="2" borderId="21" xfId="0" applyFont="1" applyFill="1" applyBorder="1" applyAlignment="1">
      <alignment horizontal="right" vertical="center" indent="1"/>
    </xf>
    <xf numFmtId="0" fontId="17" fillId="2" borderId="78" xfId="0" applyFont="1" applyFill="1" applyBorder="1" applyAlignment="1">
      <alignment horizontal="right" vertical="center" indent="1"/>
    </xf>
    <xf numFmtId="0" fontId="17" fillId="2" borderId="89" xfId="0" applyFont="1" applyFill="1" applyBorder="1" applyAlignment="1">
      <alignment horizontal="left" vertical="center" indent="1"/>
    </xf>
    <xf numFmtId="0" fontId="17" fillId="2" borderId="90" xfId="0" applyFont="1" applyFill="1" applyBorder="1" applyAlignment="1">
      <alignment horizontal="left" vertical="center" indent="1"/>
    </xf>
    <xf numFmtId="0" fontId="17" fillId="2" borderId="91" xfId="0" applyFont="1" applyFill="1" applyBorder="1" applyAlignment="1">
      <alignment horizontal="left" vertical="center" indent="1"/>
    </xf>
    <xf numFmtId="0" fontId="17" fillId="2" borderId="19" xfId="0" applyFont="1" applyFill="1" applyBorder="1" applyAlignment="1">
      <alignment horizontal="left" vertical="center" indent="1"/>
    </xf>
    <xf numFmtId="0" fontId="17" fillId="2" borderId="48" xfId="0" applyFont="1" applyFill="1" applyBorder="1" applyAlignment="1">
      <alignment horizontal="left" vertical="center" indent="1"/>
    </xf>
    <xf numFmtId="0" fontId="17" fillId="2" borderId="20" xfId="0" applyFont="1" applyFill="1" applyBorder="1" applyAlignment="1">
      <alignment horizontal="left" vertical="center" indent="1"/>
    </xf>
    <xf numFmtId="0" fontId="8" fillId="5" borderId="5" xfId="8" applyFont="1" applyFill="1" applyBorder="1" applyAlignment="1">
      <alignment horizontal="left" vertical="center" wrapText="1" indent="1"/>
    </xf>
    <xf numFmtId="0" fontId="8" fillId="5" borderId="6" xfId="8" applyFont="1" applyFill="1" applyBorder="1" applyAlignment="1">
      <alignment horizontal="left" vertical="center" wrapText="1" indent="1"/>
    </xf>
    <xf numFmtId="0" fontId="8" fillId="5" borderId="7" xfId="8" applyFont="1" applyFill="1" applyBorder="1" applyAlignment="1">
      <alignment horizontal="left" vertical="center" wrapText="1" indent="1"/>
    </xf>
    <xf numFmtId="0" fontId="22" fillId="8" borderId="72" xfId="0" applyNumberFormat="1" applyFont="1" applyFill="1" applyBorder="1" applyAlignment="1">
      <alignment horizontal="left" vertical="center" wrapText="1"/>
    </xf>
    <xf numFmtId="0" fontId="22" fillId="8" borderId="27" xfId="0" applyNumberFormat="1" applyFont="1" applyFill="1" applyBorder="1" applyAlignment="1">
      <alignment horizontal="left" vertical="center" wrapText="1"/>
    </xf>
    <xf numFmtId="0" fontId="17" fillId="8" borderId="27" xfId="0" applyNumberFormat="1" applyFont="1" applyFill="1" applyBorder="1" applyAlignment="1">
      <alignment horizontal="left" vertical="center" wrapText="1"/>
    </xf>
    <xf numFmtId="0" fontId="18" fillId="2" borderId="56" xfId="0" applyNumberFormat="1" applyFont="1" applyFill="1" applyBorder="1" applyAlignment="1">
      <alignment horizontal="right" vertical="center" wrapText="1" indent="1"/>
    </xf>
    <xf numFmtId="0" fontId="18" fillId="2" borderId="8" xfId="0" applyNumberFormat="1" applyFont="1" applyFill="1" applyBorder="1" applyAlignment="1">
      <alignment horizontal="right" vertical="center" wrapText="1" indent="1"/>
    </xf>
    <xf numFmtId="0" fontId="18" fillId="2" borderId="1" xfId="0" applyNumberFormat="1" applyFont="1" applyFill="1" applyBorder="1" applyAlignment="1">
      <alignment horizontal="right" vertical="center" wrapText="1" indent="1"/>
    </xf>
    <xf numFmtId="0" fontId="18" fillId="2" borderId="0" xfId="0" applyNumberFormat="1" applyFont="1" applyFill="1" applyBorder="1" applyAlignment="1">
      <alignment horizontal="right" vertical="center" wrapText="1" indent="1"/>
    </xf>
    <xf numFmtId="0" fontId="17" fillId="2" borderId="73" xfId="0" applyNumberFormat="1" applyFont="1" applyFill="1" applyBorder="1" applyAlignment="1">
      <alignment horizontal="right" vertical="center" wrapText="1" indent="1"/>
    </xf>
    <xf numFmtId="0" fontId="17" fillId="2" borderId="17" xfId="0" applyNumberFormat="1" applyFont="1" applyFill="1" applyBorder="1" applyAlignment="1">
      <alignment horizontal="right" vertical="center" wrapText="1" indent="1"/>
    </xf>
    <xf numFmtId="0" fontId="21" fillId="2" borderId="17" xfId="0" applyNumberFormat="1" applyFont="1" applyFill="1" applyBorder="1" applyAlignment="1">
      <alignment horizontal="left" vertical="center" wrapText="1" indent="1"/>
    </xf>
    <xf numFmtId="0" fontId="17" fillId="2" borderId="17" xfId="0" applyNumberFormat="1" applyFont="1" applyFill="1" applyBorder="1" applyAlignment="1">
      <alignment horizontal="left" vertical="center" wrapText="1" indent="1"/>
    </xf>
    <xf numFmtId="0" fontId="17" fillId="2" borderId="15" xfId="0" applyNumberFormat="1" applyFont="1" applyFill="1" applyBorder="1" applyAlignment="1">
      <alignment horizontal="left" vertical="center" wrapText="1" indent="1"/>
    </xf>
    <xf numFmtId="0" fontId="17" fillId="2" borderId="71" xfId="0" applyNumberFormat="1" applyFont="1" applyFill="1" applyBorder="1" applyAlignment="1">
      <alignment horizontal="right" vertical="center" wrapText="1" indent="1"/>
    </xf>
    <xf numFmtId="0" fontId="17" fillId="2" borderId="15" xfId="0" applyNumberFormat="1" applyFont="1" applyFill="1" applyBorder="1" applyAlignment="1">
      <alignment horizontal="right" vertical="center" wrapText="1" indent="1"/>
    </xf>
    <xf numFmtId="0" fontId="19" fillId="5" borderId="74" xfId="0" applyFont="1" applyFill="1" applyBorder="1" applyAlignment="1">
      <alignment horizontal="left" vertical="center" wrapText="1"/>
    </xf>
    <xf numFmtId="0" fontId="19" fillId="5" borderId="60" xfId="0" applyFont="1" applyFill="1" applyBorder="1" applyAlignment="1">
      <alignment horizontal="left" vertical="center" wrapText="1"/>
    </xf>
    <xf numFmtId="0" fontId="17" fillId="2" borderId="71" xfId="0" applyFont="1" applyFill="1" applyBorder="1" applyAlignment="1">
      <alignment horizontal="left" vertical="center" indent="1"/>
    </xf>
    <xf numFmtId="0" fontId="17" fillId="2" borderId="15" xfId="0" applyFont="1" applyFill="1" applyBorder="1" applyAlignment="1">
      <alignment horizontal="left" vertical="center" indent="1"/>
    </xf>
    <xf numFmtId="0" fontId="17" fillId="2" borderId="77" xfId="0" applyFont="1" applyFill="1" applyBorder="1" applyAlignment="1">
      <alignment horizontal="left" vertical="center" indent="1"/>
    </xf>
    <xf numFmtId="0" fontId="17" fillId="2" borderId="16" xfId="0" applyFont="1" applyFill="1" applyBorder="1" applyAlignment="1">
      <alignment horizontal="left" vertical="center" indent="1"/>
    </xf>
    <xf numFmtId="166" fontId="17" fillId="7" borderId="58" xfId="0" applyNumberFormat="1" applyFont="1" applyFill="1" applyBorder="1" applyAlignment="1">
      <alignment horizontal="right" vertical="center" indent="1"/>
    </xf>
    <xf numFmtId="166" fontId="17" fillId="7" borderId="59" xfId="0" applyNumberFormat="1" applyFont="1" applyFill="1" applyBorder="1" applyAlignment="1">
      <alignment horizontal="right" vertical="center" indent="1"/>
    </xf>
    <xf numFmtId="0" fontId="22" fillId="2" borderId="79" xfId="0" applyFont="1" applyFill="1" applyBorder="1" applyAlignment="1">
      <alignment horizontal="center" vertical="center"/>
    </xf>
    <xf numFmtId="0" fontId="22" fillId="2" borderId="44" xfId="0" applyFont="1" applyFill="1" applyBorder="1" applyAlignment="1">
      <alignment horizontal="center" vertical="center"/>
    </xf>
    <xf numFmtId="0" fontId="17" fillId="2" borderId="73" xfId="0" applyNumberFormat="1" applyFont="1" applyFill="1" applyBorder="1" applyAlignment="1">
      <alignment horizontal="left" vertical="center" wrapText="1" indent="1"/>
    </xf>
    <xf numFmtId="0" fontId="17" fillId="2" borderId="71" xfId="0" applyNumberFormat="1" applyFont="1" applyFill="1" applyBorder="1" applyAlignment="1">
      <alignment horizontal="left" vertical="center" wrapText="1" indent="1"/>
    </xf>
    <xf numFmtId="0" fontId="17" fillId="2" borderId="72" xfId="0" applyNumberFormat="1" applyFont="1" applyFill="1" applyBorder="1" applyAlignment="1">
      <alignment horizontal="left" vertical="center" wrapText="1" indent="1"/>
    </xf>
    <xf numFmtId="0" fontId="17" fillId="2" borderId="27" xfId="0" applyNumberFormat="1" applyFont="1" applyFill="1" applyBorder="1" applyAlignment="1">
      <alignment horizontal="left" vertical="center" wrapText="1" indent="1"/>
    </xf>
    <xf numFmtId="0" fontId="18" fillId="2" borderId="57" xfId="0" applyNumberFormat="1" applyFont="1" applyFill="1" applyBorder="1" applyAlignment="1">
      <alignment horizontal="right" vertical="center" wrapText="1" indent="1"/>
    </xf>
    <xf numFmtId="0" fontId="10" fillId="5" borderId="5" xfId="0" applyFont="1" applyFill="1" applyBorder="1" applyAlignment="1">
      <alignment horizontal="left" vertical="center" wrapText="1" indent="1"/>
    </xf>
    <xf numFmtId="0" fontId="10" fillId="5" borderId="6" xfId="0" applyFont="1" applyFill="1" applyBorder="1" applyAlignment="1">
      <alignment horizontal="left" vertical="center" wrapText="1" indent="1"/>
    </xf>
    <xf numFmtId="0" fontId="10" fillId="5" borderId="54" xfId="0" applyFont="1" applyFill="1" applyBorder="1" applyAlignment="1">
      <alignment horizontal="left" vertical="center" wrapText="1" indent="1"/>
    </xf>
    <xf numFmtId="0" fontId="17" fillId="2" borderId="73" xfId="0" applyNumberFormat="1" applyFont="1" applyFill="1" applyBorder="1" applyAlignment="1">
      <alignment horizontal="left" vertical="center" wrapText="1"/>
    </xf>
    <xf numFmtId="0" fontId="17" fillId="2" borderId="17" xfId="0" applyNumberFormat="1" applyFont="1" applyFill="1" applyBorder="1" applyAlignment="1">
      <alignment horizontal="left" vertical="center" wrapText="1"/>
    </xf>
    <xf numFmtId="0" fontId="17" fillId="2" borderId="72" xfId="0" applyNumberFormat="1" applyFont="1" applyFill="1" applyBorder="1" applyAlignment="1">
      <alignment horizontal="left" vertical="center" wrapText="1"/>
    </xf>
    <xf numFmtId="0" fontId="17" fillId="2" borderId="27" xfId="0" applyNumberFormat="1" applyFont="1" applyFill="1" applyBorder="1" applyAlignment="1">
      <alignment horizontal="left" vertical="center" wrapText="1"/>
    </xf>
    <xf numFmtId="0" fontId="10" fillId="6" borderId="0" xfId="0" applyNumberFormat="1" applyFont="1" applyFill="1" applyBorder="1" applyAlignment="1">
      <alignment horizontal="left" vertical="center" wrapText="1" indent="1"/>
    </xf>
    <xf numFmtId="0" fontId="21" fillId="2" borderId="64" xfId="0" applyNumberFormat="1" applyFont="1" applyFill="1" applyBorder="1" applyAlignment="1">
      <alignment horizontal="left" vertical="center" wrapText="1" indent="1"/>
    </xf>
    <xf numFmtId="0" fontId="17" fillId="2" borderId="64" xfId="0" applyNumberFormat="1" applyFont="1" applyFill="1" applyBorder="1" applyAlignment="1">
      <alignment horizontal="left" vertical="center" wrapText="1" indent="1"/>
    </xf>
    <xf numFmtId="0" fontId="17" fillId="9" borderId="17" xfId="8" applyFont="1" applyFill="1" applyBorder="1" applyAlignment="1">
      <alignment horizontal="left" vertical="center"/>
    </xf>
    <xf numFmtId="0" fontId="17" fillId="9" borderId="15" xfId="8" applyFont="1" applyFill="1" applyBorder="1" applyAlignment="1">
      <alignment horizontal="left" vertical="center"/>
    </xf>
    <xf numFmtId="0" fontId="17" fillId="9" borderId="27" xfId="8" applyFont="1" applyFill="1" applyBorder="1" applyAlignment="1">
      <alignment horizontal="left" vertical="center"/>
    </xf>
    <xf numFmtId="0" fontId="22" fillId="8" borderId="72" xfId="0" applyNumberFormat="1" applyFont="1" applyFill="1" applyBorder="1" applyAlignment="1">
      <alignment horizontal="left" vertical="center" wrapText="1" indent="1"/>
    </xf>
    <xf numFmtId="0" fontId="22" fillId="8" borderId="27" xfId="0" applyNumberFormat="1" applyFont="1" applyFill="1" applyBorder="1" applyAlignment="1">
      <alignment horizontal="left" vertical="center" wrapText="1" indent="1"/>
    </xf>
    <xf numFmtId="0" fontId="17" fillId="8" borderId="27" xfId="0" applyNumberFormat="1" applyFont="1" applyFill="1" applyBorder="1" applyAlignment="1">
      <alignment horizontal="left" vertical="center" wrapText="1" indent="1"/>
    </xf>
    <xf numFmtId="0" fontId="22" fillId="8" borderId="71" xfId="0" applyNumberFormat="1" applyFont="1" applyFill="1" applyBorder="1" applyAlignment="1">
      <alignment horizontal="left" vertical="center" wrapText="1" indent="1"/>
    </xf>
    <xf numFmtId="0" fontId="22" fillId="8" borderId="15" xfId="0" applyNumberFormat="1" applyFont="1" applyFill="1" applyBorder="1" applyAlignment="1">
      <alignment horizontal="left" vertical="center" wrapText="1" indent="1"/>
    </xf>
    <xf numFmtId="0" fontId="17" fillId="8" borderId="15" xfId="0" applyNumberFormat="1" applyFont="1" applyFill="1" applyBorder="1" applyAlignment="1">
      <alignment horizontal="left" vertical="center" wrapText="1" indent="1"/>
    </xf>
    <xf numFmtId="0" fontId="19" fillId="5" borderId="74" xfId="0" applyFont="1" applyFill="1" applyBorder="1" applyAlignment="1">
      <alignment horizontal="left" vertical="center"/>
    </xf>
    <xf numFmtId="0" fontId="19" fillId="5" borderId="60" xfId="0" applyFont="1" applyFill="1" applyBorder="1" applyAlignment="1">
      <alignment horizontal="left" vertical="center"/>
    </xf>
    <xf numFmtId="0" fontId="19" fillId="5" borderId="74" xfId="0" applyNumberFormat="1" applyFont="1" applyFill="1" applyBorder="1" applyAlignment="1">
      <alignment horizontal="left" vertical="center" wrapText="1"/>
    </xf>
    <xf numFmtId="0" fontId="19" fillId="5" borderId="60" xfId="0" applyNumberFormat="1" applyFont="1" applyFill="1" applyBorder="1" applyAlignment="1">
      <alignment horizontal="left" vertical="center" wrapText="1"/>
    </xf>
    <xf numFmtId="0" fontId="17" fillId="2" borderId="49" xfId="0" applyNumberFormat="1" applyFont="1" applyFill="1" applyBorder="1" applyAlignment="1">
      <alignment horizontal="left" vertical="center" wrapText="1" indent="1"/>
    </xf>
    <xf numFmtId="0" fontId="10" fillId="5" borderId="66" xfId="0" applyNumberFormat="1" applyFont="1" applyFill="1" applyBorder="1" applyAlignment="1">
      <alignment horizontal="left" vertical="center" wrapText="1" indent="1"/>
    </xf>
    <xf numFmtId="0" fontId="10" fillId="5" borderId="67" xfId="0" applyNumberFormat="1" applyFont="1" applyFill="1" applyBorder="1" applyAlignment="1">
      <alignment horizontal="left" vertical="center" wrapText="1" indent="1"/>
    </xf>
    <xf numFmtId="0" fontId="10" fillId="5" borderId="68" xfId="0" applyNumberFormat="1" applyFont="1" applyFill="1" applyBorder="1" applyAlignment="1">
      <alignment horizontal="left" vertical="center" wrapText="1" indent="1"/>
    </xf>
    <xf numFmtId="0" fontId="18" fillId="2" borderId="56" xfId="0" applyFont="1" applyFill="1" applyBorder="1" applyAlignment="1">
      <alignment horizontal="right" vertical="center" wrapText="1" indent="1"/>
    </xf>
    <xf numFmtId="0" fontId="18" fillId="2" borderId="8" xfId="0" applyFont="1" applyFill="1" applyBorder="1" applyAlignment="1">
      <alignment horizontal="right" vertical="center" wrapText="1" indent="1"/>
    </xf>
    <xf numFmtId="0" fontId="18" fillId="2" borderId="57" xfId="0" applyFont="1" applyFill="1" applyBorder="1" applyAlignment="1">
      <alignment horizontal="right" vertical="center" wrapText="1" indent="1"/>
    </xf>
    <xf numFmtId="0" fontId="25" fillId="9" borderId="87" xfId="8" applyFont="1" applyFill="1" applyBorder="1" applyAlignment="1">
      <alignment horizontal="left" vertical="center"/>
    </xf>
    <xf numFmtId="0" fontId="25" fillId="9" borderId="23" xfId="8" applyFont="1" applyFill="1" applyBorder="1" applyAlignment="1">
      <alignment horizontal="left" vertical="center"/>
    </xf>
    <xf numFmtId="0" fontId="25" fillId="9" borderId="17" xfId="8" applyFont="1" applyFill="1" applyBorder="1" applyAlignment="1">
      <alignment horizontal="left" vertical="center"/>
    </xf>
    <xf numFmtId="0" fontId="25" fillId="9" borderId="15" xfId="8" applyFont="1" applyFill="1" applyBorder="1" applyAlignment="1">
      <alignment horizontal="left" vertical="center"/>
    </xf>
    <xf numFmtId="0" fontId="17" fillId="2" borderId="84" xfId="0" applyNumberFormat="1" applyFont="1" applyFill="1" applyBorder="1" applyAlignment="1">
      <alignment horizontal="left" vertical="center" wrapText="1" indent="1"/>
    </xf>
    <xf numFmtId="0" fontId="17" fillId="2" borderId="85" xfId="0" applyNumberFormat="1" applyFont="1" applyFill="1" applyBorder="1" applyAlignment="1">
      <alignment horizontal="left" vertical="center" wrapText="1" indent="1"/>
    </xf>
    <xf numFmtId="0" fontId="19" fillId="5" borderId="5" xfId="0" applyFont="1" applyFill="1" applyBorder="1" applyAlignment="1">
      <alignment horizontal="left" vertical="center"/>
    </xf>
    <xf numFmtId="0" fontId="19" fillId="5" borderId="6" xfId="0" applyFont="1" applyFill="1" applyBorder="1" applyAlignment="1">
      <alignment horizontal="left" vertical="center"/>
    </xf>
    <xf numFmtId="0" fontId="19" fillId="5" borderId="54" xfId="0" applyFont="1" applyFill="1" applyBorder="1" applyAlignment="1">
      <alignment horizontal="left" vertical="center"/>
    </xf>
    <xf numFmtId="0" fontId="19" fillId="5" borderId="60" xfId="0" applyFont="1" applyFill="1" applyBorder="1" applyAlignment="1">
      <alignment horizontal="left" vertical="center" indent="1"/>
    </xf>
    <xf numFmtId="0" fontId="19" fillId="5" borderId="76" xfId="0" applyFont="1" applyFill="1" applyBorder="1" applyAlignment="1">
      <alignment horizontal="left" vertical="center" indent="1"/>
    </xf>
    <xf numFmtId="0" fontId="17" fillId="2" borderId="51" xfId="0" applyFont="1" applyFill="1" applyBorder="1" applyAlignment="1">
      <alignment horizontal="right" vertical="center" indent="1"/>
    </xf>
    <xf numFmtId="0" fontId="17" fillId="2" borderId="36" xfId="0" applyFont="1" applyFill="1" applyBorder="1" applyAlignment="1">
      <alignment horizontal="right" vertical="center" indent="1"/>
    </xf>
    <xf numFmtId="0" fontId="17" fillId="2" borderId="37" xfId="0" applyFont="1" applyFill="1" applyBorder="1" applyAlignment="1">
      <alignment horizontal="right" vertical="center" indent="1"/>
    </xf>
    <xf numFmtId="0" fontId="42" fillId="2" borderId="1" xfId="0" applyNumberFormat="1" applyFont="1" applyFill="1" applyBorder="1" applyAlignment="1">
      <alignment horizontal="left" vertical="center" wrapText="1" indent="1"/>
    </xf>
    <xf numFmtId="0" fontId="28" fillId="2" borderId="0" xfId="0" applyNumberFormat="1" applyFont="1" applyFill="1" applyBorder="1" applyAlignment="1">
      <alignment horizontal="left" vertical="center" wrapText="1" indent="1"/>
    </xf>
    <xf numFmtId="0" fontId="28" fillId="2" borderId="4" xfId="0" applyNumberFormat="1" applyFont="1" applyFill="1" applyBorder="1" applyAlignment="1">
      <alignment horizontal="left" vertical="center" wrapText="1" indent="1"/>
    </xf>
    <xf numFmtId="0" fontId="46" fillId="8" borderId="15" xfId="0" applyFont="1" applyFill="1" applyBorder="1" applyAlignment="1">
      <alignment horizontal="left" vertical="center" wrapText="1" indent="1"/>
    </xf>
    <xf numFmtId="0" fontId="46" fillId="8" borderId="58" xfId="0" applyFont="1" applyFill="1" applyBorder="1" applyAlignment="1">
      <alignment horizontal="left" vertical="center" wrapText="1" indent="1"/>
    </xf>
    <xf numFmtId="0" fontId="46" fillId="8" borderId="27" xfId="0" applyFont="1" applyFill="1" applyBorder="1" applyAlignment="1">
      <alignment horizontal="left" vertical="center" wrapText="1" indent="1"/>
    </xf>
    <xf numFmtId="0" fontId="46" fillId="8" borderId="46" xfId="0" applyFont="1" applyFill="1" applyBorder="1" applyAlignment="1">
      <alignment horizontal="left" vertical="center" wrapText="1" indent="1"/>
    </xf>
    <xf numFmtId="0" fontId="46" fillId="8" borderId="17" xfId="0" applyFont="1" applyFill="1" applyBorder="1" applyAlignment="1">
      <alignment horizontal="left" vertical="center" wrapText="1" indent="1"/>
    </xf>
    <xf numFmtId="0" fontId="46" fillId="8" borderId="65" xfId="0" applyFont="1" applyFill="1" applyBorder="1" applyAlignment="1">
      <alignment horizontal="left" vertical="center" wrapText="1" indent="1"/>
    </xf>
    <xf numFmtId="0" fontId="43" fillId="8" borderId="17" xfId="0" applyFont="1" applyFill="1" applyBorder="1" applyAlignment="1">
      <alignment horizontal="left" vertical="center" wrapText="1" indent="1"/>
    </xf>
    <xf numFmtId="0" fontId="43" fillId="8" borderId="65" xfId="0" applyFont="1" applyFill="1" applyBorder="1" applyAlignment="1">
      <alignment horizontal="left" vertical="center" wrapText="1" indent="1"/>
    </xf>
    <xf numFmtId="0" fontId="43" fillId="8" borderId="15" xfId="0" applyFont="1" applyFill="1" applyBorder="1" applyAlignment="1">
      <alignment horizontal="left" vertical="center" wrapText="1" indent="1"/>
    </xf>
    <xf numFmtId="0" fontId="43" fillId="8" borderId="58" xfId="0" applyFont="1" applyFill="1" applyBorder="1" applyAlignment="1">
      <alignment horizontal="left" vertical="center" wrapText="1" indent="1"/>
    </xf>
    <xf numFmtId="0" fontId="43" fillId="8" borderId="27" xfId="0" applyFont="1" applyFill="1" applyBorder="1" applyAlignment="1">
      <alignment horizontal="left" vertical="center" wrapText="1" indent="1"/>
    </xf>
    <xf numFmtId="0" fontId="43" fillId="8" borderId="46" xfId="0" applyFont="1" applyFill="1" applyBorder="1" applyAlignment="1">
      <alignment horizontal="left" vertical="center" wrapText="1" indent="1"/>
    </xf>
    <xf numFmtId="0" fontId="46" fillId="8" borderId="85" xfId="0" applyFont="1" applyFill="1" applyBorder="1" applyAlignment="1">
      <alignment horizontal="left" vertical="center" wrapText="1" indent="1"/>
    </xf>
    <xf numFmtId="0" fontId="46" fillId="8" borderId="53" xfId="0" applyFont="1" applyFill="1" applyBorder="1" applyAlignment="1">
      <alignment horizontal="left" vertical="center" wrapText="1" indent="1"/>
    </xf>
    <xf numFmtId="9" fontId="14" fillId="7" borderId="28" xfId="0" applyNumberFormat="1" applyFont="1" applyFill="1" applyBorder="1" applyAlignment="1">
      <alignment horizontal="center" vertical="center"/>
    </xf>
    <xf numFmtId="9" fontId="14" fillId="7" borderId="29" xfId="0" applyNumberFormat="1" applyFont="1" applyFill="1" applyBorder="1" applyAlignment="1">
      <alignment horizontal="center" vertical="center"/>
    </xf>
    <xf numFmtId="9" fontId="14" fillId="7" borderId="13" xfId="0" applyNumberFormat="1" applyFont="1" applyFill="1" applyBorder="1" applyAlignment="1">
      <alignment horizontal="center" vertical="center"/>
    </xf>
    <xf numFmtId="1" fontId="14" fillId="7" borderId="13" xfId="0" applyNumberFormat="1" applyFont="1" applyFill="1" applyBorder="1" applyAlignment="1">
      <alignment horizontal="center" vertical="center"/>
    </xf>
    <xf numFmtId="1" fontId="14" fillId="7" borderId="9" xfId="0" applyNumberFormat="1" applyFont="1" applyFill="1" applyBorder="1" applyAlignment="1">
      <alignment horizontal="center" vertical="center"/>
    </xf>
    <xf numFmtId="9" fontId="14" fillId="8" borderId="13" xfId="0" applyNumberFormat="1" applyFont="1" applyFill="1" applyBorder="1" applyAlignment="1">
      <alignment horizontal="center" vertical="center"/>
    </xf>
    <xf numFmtId="0" fontId="14" fillId="8" borderId="9" xfId="0" applyFont="1" applyFill="1" applyBorder="1" applyAlignment="1">
      <alignment horizontal="center" vertical="center"/>
    </xf>
    <xf numFmtId="0" fontId="14" fillId="7" borderId="9" xfId="0" applyFont="1" applyFill="1" applyBorder="1" applyAlignment="1">
      <alignment horizontal="center" vertical="center"/>
    </xf>
    <xf numFmtId="0" fontId="8" fillId="4" borderId="0" xfId="0" applyNumberFormat="1" applyFont="1" applyFill="1" applyBorder="1" applyAlignment="1">
      <alignment horizontal="left" vertical="center" wrapText="1" indent="1"/>
    </xf>
    <xf numFmtId="0" fontId="18" fillId="2" borderId="8" xfId="0" applyNumberFormat="1" applyFont="1" applyFill="1" applyBorder="1" applyAlignment="1">
      <alignment horizontal="left" vertical="center" wrapText="1" indent="1"/>
    </xf>
    <xf numFmtId="0" fontId="17" fillId="2" borderId="8" xfId="0" applyNumberFormat="1" applyFont="1" applyFill="1" applyBorder="1" applyAlignment="1">
      <alignment horizontal="left" vertical="center" wrapText="1" indent="1"/>
    </xf>
    <xf numFmtId="0" fontId="53" fillId="2" borderId="3" xfId="0" applyNumberFormat="1" applyFont="1" applyFill="1" applyBorder="1" applyAlignment="1">
      <alignment horizontal="left" vertical="center" wrapText="1" indent="1"/>
    </xf>
    <xf numFmtId="0" fontId="38" fillId="2" borderId="3" xfId="0" applyNumberFormat="1" applyFont="1" applyFill="1" applyBorder="1" applyAlignment="1">
      <alignment horizontal="left" vertical="center" wrapText="1" indent="1"/>
    </xf>
    <xf numFmtId="0" fontId="14" fillId="7" borderId="29" xfId="0" applyFont="1" applyFill="1" applyBorder="1" applyAlignment="1">
      <alignment horizontal="center" vertical="center"/>
    </xf>
    <xf numFmtId="0" fontId="8" fillId="5" borderId="3" xfId="0" applyNumberFormat="1" applyFont="1" applyFill="1" applyBorder="1" applyAlignment="1">
      <alignment horizontal="left" vertical="center" wrapText="1" indent="1"/>
    </xf>
    <xf numFmtId="0" fontId="14" fillId="7" borderId="13" xfId="0" applyFont="1" applyFill="1" applyBorder="1" applyAlignment="1">
      <alignment horizontal="center" vertical="center"/>
    </xf>
    <xf numFmtId="9" fontId="14" fillId="8" borderId="28" xfId="0" applyNumberFormat="1" applyFont="1" applyFill="1" applyBorder="1" applyAlignment="1">
      <alignment horizontal="center" vertical="center"/>
    </xf>
    <xf numFmtId="0" fontId="14" fillId="8" borderId="13" xfId="0" applyFont="1" applyFill="1" applyBorder="1" applyAlignment="1">
      <alignment horizontal="center" vertical="center"/>
    </xf>
    <xf numFmtId="0" fontId="14" fillId="8" borderId="28" xfId="0" applyFont="1" applyFill="1" applyBorder="1" applyAlignment="1">
      <alignment horizontal="center" vertical="center"/>
    </xf>
    <xf numFmtId="0" fontId="18" fillId="2" borderId="25" xfId="0" applyFont="1" applyFill="1" applyBorder="1" applyAlignment="1">
      <alignment horizontal="left" vertical="center" wrapText="1" indent="1"/>
    </xf>
    <xf numFmtId="0" fontId="17" fillId="2" borderId="25" xfId="0" applyFont="1" applyFill="1" applyBorder="1" applyAlignment="1">
      <alignment horizontal="left" vertical="center" wrapText="1" indent="1"/>
    </xf>
    <xf numFmtId="0" fontId="14" fillId="8" borderId="29" xfId="0" applyFont="1" applyFill="1" applyBorder="1" applyAlignment="1">
      <alignment horizontal="center" vertical="center"/>
    </xf>
    <xf numFmtId="0" fontId="8" fillId="5" borderId="32" xfId="0" applyNumberFormat="1" applyFont="1" applyFill="1" applyBorder="1" applyAlignment="1">
      <alignment horizontal="left" vertical="center" wrapText="1" indent="1"/>
    </xf>
    <xf numFmtId="0" fontId="18" fillId="2" borderId="6" xfId="0" applyFont="1" applyFill="1" applyBorder="1" applyAlignment="1">
      <alignment horizontal="left" vertical="center" wrapText="1" indent="1"/>
    </xf>
    <xf numFmtId="0" fontId="17" fillId="2" borderId="6" xfId="0" applyFont="1" applyFill="1" applyBorder="1" applyAlignment="1">
      <alignment horizontal="left" vertical="center" wrapText="1" indent="1"/>
    </xf>
    <xf numFmtId="0" fontId="37" fillId="2" borderId="45" xfId="0" applyFont="1" applyFill="1" applyBorder="1" applyAlignment="1">
      <alignment horizontal="left" vertical="center" wrapText="1" indent="1"/>
    </xf>
    <xf numFmtId="0" fontId="38" fillId="2" borderId="32" xfId="0" applyFont="1" applyFill="1" applyBorder="1" applyAlignment="1">
      <alignment horizontal="left" vertical="center" wrapText="1" indent="1"/>
    </xf>
    <xf numFmtId="0" fontId="38" fillId="2" borderId="80" xfId="0" applyFont="1" applyFill="1" applyBorder="1" applyAlignment="1">
      <alignment horizontal="left" vertical="center" wrapText="1" indent="1"/>
    </xf>
    <xf numFmtId="0" fontId="7" fillId="2" borderId="0" xfId="0" applyNumberFormat="1" applyFont="1" applyFill="1" applyBorder="1" applyAlignment="1">
      <alignment horizontal="left" vertical="center" wrapText="1" indent="1"/>
    </xf>
    <xf numFmtId="0" fontId="17" fillId="2" borderId="64" xfId="0" applyFont="1" applyFill="1" applyBorder="1" applyAlignment="1">
      <alignment horizontal="left" vertical="center" wrapText="1" indent="1"/>
    </xf>
    <xf numFmtId="0" fontId="17" fillId="9" borderId="28" xfId="8" applyFont="1" applyFill="1" applyBorder="1" applyAlignment="1">
      <alignment horizontal="left" vertical="center"/>
    </xf>
    <xf numFmtId="0" fontId="17" fillId="9" borderId="13" xfId="8" applyFont="1" applyFill="1" applyBorder="1" applyAlignment="1">
      <alignment horizontal="left" vertical="center"/>
    </xf>
    <xf numFmtId="0" fontId="48" fillId="2" borderId="5" xfId="0" applyFont="1" applyFill="1" applyBorder="1" applyAlignment="1">
      <alignment horizontal="left" vertical="center" wrapText="1" indent="1"/>
    </xf>
    <xf numFmtId="0" fontId="38" fillId="2" borderId="7" xfId="0" applyFont="1" applyFill="1" applyBorder="1" applyAlignment="1">
      <alignment horizontal="left" vertical="center" wrapText="1" indent="1"/>
    </xf>
    <xf numFmtId="0" fontId="38" fillId="2" borderId="1" xfId="0" applyFont="1" applyFill="1" applyBorder="1" applyAlignment="1">
      <alignment horizontal="left" vertical="center" wrapText="1" indent="1"/>
    </xf>
    <xf numFmtId="0" fontId="38" fillId="2" borderId="4" xfId="0" applyFont="1" applyFill="1" applyBorder="1" applyAlignment="1">
      <alignment horizontal="left" vertical="center" wrapText="1" indent="1"/>
    </xf>
    <xf numFmtId="0" fontId="38" fillId="2" borderId="56" xfId="0" applyFont="1" applyFill="1" applyBorder="1" applyAlignment="1">
      <alignment horizontal="left" vertical="center" wrapText="1" indent="1"/>
    </xf>
    <xf numFmtId="0" fontId="38" fillId="2" borderId="57" xfId="0" applyFont="1" applyFill="1" applyBorder="1" applyAlignment="1">
      <alignment horizontal="left" vertical="center" wrapText="1" indent="1"/>
    </xf>
    <xf numFmtId="0" fontId="14" fillId="7" borderId="28" xfId="0" applyFont="1" applyFill="1" applyBorder="1" applyAlignment="1">
      <alignment horizontal="center" vertical="center"/>
    </xf>
    <xf numFmtId="9" fontId="14" fillId="8" borderId="29" xfId="0" applyNumberFormat="1" applyFont="1" applyFill="1" applyBorder="1" applyAlignment="1">
      <alignment horizontal="center" vertical="center"/>
    </xf>
    <xf numFmtId="0" fontId="18" fillId="2" borderId="2" xfId="0" applyNumberFormat="1" applyFont="1" applyFill="1" applyBorder="1" applyAlignment="1">
      <alignment horizontal="left" vertical="center" wrapText="1" indent="1"/>
    </xf>
    <xf numFmtId="0" fontId="17" fillId="2" borderId="3" xfId="0" applyNumberFormat="1" applyFont="1" applyFill="1" applyBorder="1" applyAlignment="1">
      <alignment horizontal="left" vertical="center" wrapText="1" indent="1"/>
    </xf>
    <xf numFmtId="0" fontId="8" fillId="5" borderId="9" xfId="0" applyNumberFormat="1" applyFont="1" applyFill="1" applyBorder="1" applyAlignment="1">
      <alignment horizontal="center" vertical="center" wrapText="1"/>
    </xf>
    <xf numFmtId="0" fontId="13" fillId="5" borderId="9" xfId="0" applyFont="1" applyFill="1" applyBorder="1" applyAlignment="1">
      <alignment horizontal="center" vertical="center"/>
    </xf>
    <xf numFmtId="0" fontId="17" fillId="9" borderId="29" xfId="8" applyFont="1" applyFill="1" applyBorder="1" applyAlignment="1">
      <alignment horizontal="left" vertical="center"/>
    </xf>
    <xf numFmtId="0" fontId="54" fillId="2" borderId="45" xfId="0" applyFont="1" applyFill="1" applyBorder="1" applyAlignment="1">
      <alignment horizontal="right" vertical="center"/>
    </xf>
    <xf numFmtId="0" fontId="54" fillId="2" borderId="32" xfId="0" applyFont="1" applyFill="1" applyBorder="1" applyAlignment="1">
      <alignment horizontal="right" vertical="center"/>
    </xf>
    <xf numFmtId="0" fontId="54" fillId="2" borderId="80" xfId="0" applyFont="1" applyFill="1" applyBorder="1" applyAlignment="1">
      <alignment horizontal="right" vertical="center"/>
    </xf>
    <xf numFmtId="0" fontId="18" fillId="2" borderId="3" xfId="0" applyFont="1" applyFill="1" applyBorder="1" applyAlignment="1">
      <alignment horizontal="left" vertical="center" wrapText="1" indent="1"/>
    </xf>
    <xf numFmtId="0" fontId="17" fillId="2" borderId="3" xfId="0" applyFont="1" applyFill="1" applyBorder="1" applyAlignment="1">
      <alignment horizontal="left" vertical="center" wrapText="1" indent="1"/>
    </xf>
  </cellXfs>
  <cellStyles count="9">
    <cellStyle name="Currency" xfId="2" builtinId="4"/>
    <cellStyle name="Currency 2" xfId="6" xr:uid="{00000000-0005-0000-0000-000001000000}"/>
    <cellStyle name="Hyperlink" xfId="1" builtinId="8"/>
    <cellStyle name="Normal" xfId="0" builtinId="0"/>
    <cellStyle name="Normal 2" xfId="5" xr:uid="{00000000-0005-0000-0000-000004000000}"/>
    <cellStyle name="Normal 3" xfId="8" xr:uid="{A9ECA136-FE91-4AFA-AB00-587A1101FE19}"/>
    <cellStyle name="Normal 4" xfId="4" xr:uid="{00000000-0005-0000-0000-000005000000}"/>
    <cellStyle name="Percent" xfId="3" builtinId="5"/>
    <cellStyle name="Percent 2" xfId="7" xr:uid="{00000000-0005-0000-0000-000007000000}"/>
  </cellStyles>
  <dxfs count="0"/>
  <tableStyles count="0" defaultTableStyle="TableStyleMedium2" defaultPivotStyle="PivotStyleLight16"/>
  <colors>
    <mruColors>
      <color rgb="FFFFFFCC"/>
      <color rgb="FFFFFF99"/>
      <color rgb="FF6600FF"/>
      <color rgb="FF669900"/>
      <color rgb="FF0033CC"/>
      <color rgb="FF33CC33"/>
      <color rgb="FF0000FF"/>
      <color rgb="FF0066FF"/>
      <color rgb="FFF4F4F8"/>
      <color rgb="FFDC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0</xdr:colOff>
      <xdr:row>51</xdr:row>
      <xdr:rowOff>0</xdr:rowOff>
    </xdr:from>
    <xdr:ext cx="184731" cy="264560"/>
    <xdr:sp macro="" textlink="">
      <xdr:nvSpPr>
        <xdr:cNvPr id="2" name="TextBox 1">
          <a:extLst>
            <a:ext uri="{FF2B5EF4-FFF2-40B4-BE49-F238E27FC236}">
              <a16:creationId xmlns:a16="http://schemas.microsoft.com/office/drawing/2014/main" id="{F729C0B7-CEC3-4823-AAAE-DDC05DA5820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 name="TextBox 2">
          <a:extLst>
            <a:ext uri="{FF2B5EF4-FFF2-40B4-BE49-F238E27FC236}">
              <a16:creationId xmlns:a16="http://schemas.microsoft.com/office/drawing/2014/main" id="{BD948356-57E9-43EB-9703-34437037401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 name="TextBox 3">
          <a:extLst>
            <a:ext uri="{FF2B5EF4-FFF2-40B4-BE49-F238E27FC236}">
              <a16:creationId xmlns:a16="http://schemas.microsoft.com/office/drawing/2014/main" id="{A9164380-9E4C-41E2-B9AF-757FD086774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 name="TextBox 4">
          <a:extLst>
            <a:ext uri="{FF2B5EF4-FFF2-40B4-BE49-F238E27FC236}">
              <a16:creationId xmlns:a16="http://schemas.microsoft.com/office/drawing/2014/main" id="{A272B0DB-3C18-4CC0-A9D4-C227437A6469}"/>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 name="TextBox 5">
          <a:extLst>
            <a:ext uri="{FF2B5EF4-FFF2-40B4-BE49-F238E27FC236}">
              <a16:creationId xmlns:a16="http://schemas.microsoft.com/office/drawing/2014/main" id="{56CAFAB0-5E58-4C7E-BED1-B074C98AAE8A}"/>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 name="TextBox 6">
          <a:extLst>
            <a:ext uri="{FF2B5EF4-FFF2-40B4-BE49-F238E27FC236}">
              <a16:creationId xmlns:a16="http://schemas.microsoft.com/office/drawing/2014/main" id="{0213135D-851E-4388-A6C7-A2126E32CF7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 name="TextBox 7">
          <a:extLst>
            <a:ext uri="{FF2B5EF4-FFF2-40B4-BE49-F238E27FC236}">
              <a16:creationId xmlns:a16="http://schemas.microsoft.com/office/drawing/2014/main" id="{278835CE-29AF-490C-9EB8-B082AF2E7C5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 name="TextBox 8">
          <a:extLst>
            <a:ext uri="{FF2B5EF4-FFF2-40B4-BE49-F238E27FC236}">
              <a16:creationId xmlns:a16="http://schemas.microsoft.com/office/drawing/2014/main" id="{C4D4E3E5-CDE2-4905-ADB2-6A9C2C12A00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 name="TextBox 9">
          <a:extLst>
            <a:ext uri="{FF2B5EF4-FFF2-40B4-BE49-F238E27FC236}">
              <a16:creationId xmlns:a16="http://schemas.microsoft.com/office/drawing/2014/main" id="{02695A46-8518-4EAD-AF36-61C22D63FC6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1" name="TextBox 10">
          <a:extLst>
            <a:ext uri="{FF2B5EF4-FFF2-40B4-BE49-F238E27FC236}">
              <a16:creationId xmlns:a16="http://schemas.microsoft.com/office/drawing/2014/main" id="{7935F123-E4F6-4855-897C-C757665F36D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2" name="TextBox 11">
          <a:extLst>
            <a:ext uri="{FF2B5EF4-FFF2-40B4-BE49-F238E27FC236}">
              <a16:creationId xmlns:a16="http://schemas.microsoft.com/office/drawing/2014/main" id="{14344CBD-15BE-4A53-B72D-B081CD47E00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3" name="TextBox 12">
          <a:extLst>
            <a:ext uri="{FF2B5EF4-FFF2-40B4-BE49-F238E27FC236}">
              <a16:creationId xmlns:a16="http://schemas.microsoft.com/office/drawing/2014/main" id="{CCB7B6B6-C38F-4304-97A4-5F8EC0234570}"/>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4" name="TextBox 13">
          <a:extLst>
            <a:ext uri="{FF2B5EF4-FFF2-40B4-BE49-F238E27FC236}">
              <a16:creationId xmlns:a16="http://schemas.microsoft.com/office/drawing/2014/main" id="{100DAF49-13C3-4668-9681-286C56FE5D7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5" name="TextBox 14">
          <a:extLst>
            <a:ext uri="{FF2B5EF4-FFF2-40B4-BE49-F238E27FC236}">
              <a16:creationId xmlns:a16="http://schemas.microsoft.com/office/drawing/2014/main" id="{DCA51919-2CEE-45BB-918D-EFF1761DD726}"/>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6" name="TextBox 15">
          <a:extLst>
            <a:ext uri="{FF2B5EF4-FFF2-40B4-BE49-F238E27FC236}">
              <a16:creationId xmlns:a16="http://schemas.microsoft.com/office/drawing/2014/main" id="{CAAE07E9-13FA-4451-BC6D-A92E9423FE1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7" name="TextBox 16">
          <a:extLst>
            <a:ext uri="{FF2B5EF4-FFF2-40B4-BE49-F238E27FC236}">
              <a16:creationId xmlns:a16="http://schemas.microsoft.com/office/drawing/2014/main" id="{C0A307B1-47B6-4538-9A10-87DA0358BBF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8" name="TextBox 17">
          <a:extLst>
            <a:ext uri="{FF2B5EF4-FFF2-40B4-BE49-F238E27FC236}">
              <a16:creationId xmlns:a16="http://schemas.microsoft.com/office/drawing/2014/main" id="{94804B94-8975-4060-8256-B5274E62251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9" name="TextBox 18">
          <a:extLst>
            <a:ext uri="{FF2B5EF4-FFF2-40B4-BE49-F238E27FC236}">
              <a16:creationId xmlns:a16="http://schemas.microsoft.com/office/drawing/2014/main" id="{F54B62DD-0FC8-4FA6-9EF4-75380458A7B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0" name="TextBox 19">
          <a:extLst>
            <a:ext uri="{FF2B5EF4-FFF2-40B4-BE49-F238E27FC236}">
              <a16:creationId xmlns:a16="http://schemas.microsoft.com/office/drawing/2014/main" id="{AB6B5668-08F2-4900-8918-A43A4F2F3F7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1" name="TextBox 20">
          <a:extLst>
            <a:ext uri="{FF2B5EF4-FFF2-40B4-BE49-F238E27FC236}">
              <a16:creationId xmlns:a16="http://schemas.microsoft.com/office/drawing/2014/main" id="{5A9BDCB9-8FDA-4C20-8763-3E20086832B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2" name="TextBox 21">
          <a:extLst>
            <a:ext uri="{FF2B5EF4-FFF2-40B4-BE49-F238E27FC236}">
              <a16:creationId xmlns:a16="http://schemas.microsoft.com/office/drawing/2014/main" id="{B423A716-C628-4626-BAC6-2E866F4155B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3" name="TextBox 22">
          <a:extLst>
            <a:ext uri="{FF2B5EF4-FFF2-40B4-BE49-F238E27FC236}">
              <a16:creationId xmlns:a16="http://schemas.microsoft.com/office/drawing/2014/main" id="{C827AA20-DD62-4E55-8210-B1567799FFB2}"/>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4" name="TextBox 23">
          <a:extLst>
            <a:ext uri="{FF2B5EF4-FFF2-40B4-BE49-F238E27FC236}">
              <a16:creationId xmlns:a16="http://schemas.microsoft.com/office/drawing/2014/main" id="{CF8D2048-1C63-4E70-8965-7DB0E419978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5" name="TextBox 24">
          <a:extLst>
            <a:ext uri="{FF2B5EF4-FFF2-40B4-BE49-F238E27FC236}">
              <a16:creationId xmlns:a16="http://schemas.microsoft.com/office/drawing/2014/main" id="{88CB5EB2-FFAE-4238-9A81-39A87B99275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6" name="TextBox 25">
          <a:extLst>
            <a:ext uri="{FF2B5EF4-FFF2-40B4-BE49-F238E27FC236}">
              <a16:creationId xmlns:a16="http://schemas.microsoft.com/office/drawing/2014/main" id="{BB334B68-C2ED-4099-B27E-6D4ABAA7B6F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7" name="TextBox 26">
          <a:extLst>
            <a:ext uri="{FF2B5EF4-FFF2-40B4-BE49-F238E27FC236}">
              <a16:creationId xmlns:a16="http://schemas.microsoft.com/office/drawing/2014/main" id="{000F6E72-5785-4819-BA4E-CC2B77958A1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8" name="TextBox 27">
          <a:extLst>
            <a:ext uri="{FF2B5EF4-FFF2-40B4-BE49-F238E27FC236}">
              <a16:creationId xmlns:a16="http://schemas.microsoft.com/office/drawing/2014/main" id="{AB670C8B-F151-4965-AD4B-9F37387DEBC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29" name="TextBox 28">
          <a:extLst>
            <a:ext uri="{FF2B5EF4-FFF2-40B4-BE49-F238E27FC236}">
              <a16:creationId xmlns:a16="http://schemas.microsoft.com/office/drawing/2014/main" id="{11BB93AB-B6D5-4135-BF12-DFB99F66ED8A}"/>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0" name="TextBox 29">
          <a:extLst>
            <a:ext uri="{FF2B5EF4-FFF2-40B4-BE49-F238E27FC236}">
              <a16:creationId xmlns:a16="http://schemas.microsoft.com/office/drawing/2014/main" id="{77FD3FD1-8E4D-4F89-BAC8-7ADE839F655E}"/>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1" name="TextBox 30">
          <a:extLst>
            <a:ext uri="{FF2B5EF4-FFF2-40B4-BE49-F238E27FC236}">
              <a16:creationId xmlns:a16="http://schemas.microsoft.com/office/drawing/2014/main" id="{2A72ABA7-D113-406D-ABA2-7075AC755CE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2" name="TextBox 31">
          <a:extLst>
            <a:ext uri="{FF2B5EF4-FFF2-40B4-BE49-F238E27FC236}">
              <a16:creationId xmlns:a16="http://schemas.microsoft.com/office/drawing/2014/main" id="{A8F9F7CD-EBFA-4C36-9DAF-C4546919196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3" name="TextBox 32">
          <a:extLst>
            <a:ext uri="{FF2B5EF4-FFF2-40B4-BE49-F238E27FC236}">
              <a16:creationId xmlns:a16="http://schemas.microsoft.com/office/drawing/2014/main" id="{8564B4FF-2770-4590-8ECA-930035547612}"/>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4" name="TextBox 33">
          <a:extLst>
            <a:ext uri="{FF2B5EF4-FFF2-40B4-BE49-F238E27FC236}">
              <a16:creationId xmlns:a16="http://schemas.microsoft.com/office/drawing/2014/main" id="{FE92DE0A-A7DF-4A3C-8B94-BB0ACFD8884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5" name="TextBox 34">
          <a:extLst>
            <a:ext uri="{FF2B5EF4-FFF2-40B4-BE49-F238E27FC236}">
              <a16:creationId xmlns:a16="http://schemas.microsoft.com/office/drawing/2014/main" id="{693BB3A0-051A-42C8-9B53-0721DE14665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6" name="TextBox 35">
          <a:extLst>
            <a:ext uri="{FF2B5EF4-FFF2-40B4-BE49-F238E27FC236}">
              <a16:creationId xmlns:a16="http://schemas.microsoft.com/office/drawing/2014/main" id="{57C476AE-4C9B-4DC5-AC1B-C14D1C66F812}"/>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7" name="TextBox 36">
          <a:extLst>
            <a:ext uri="{FF2B5EF4-FFF2-40B4-BE49-F238E27FC236}">
              <a16:creationId xmlns:a16="http://schemas.microsoft.com/office/drawing/2014/main" id="{606C15E4-17B4-4E68-BD0E-2E15B208DD02}"/>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8" name="TextBox 37">
          <a:extLst>
            <a:ext uri="{FF2B5EF4-FFF2-40B4-BE49-F238E27FC236}">
              <a16:creationId xmlns:a16="http://schemas.microsoft.com/office/drawing/2014/main" id="{B4ECECE6-A2AE-46C5-8182-63757A7200E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39" name="TextBox 38">
          <a:extLst>
            <a:ext uri="{FF2B5EF4-FFF2-40B4-BE49-F238E27FC236}">
              <a16:creationId xmlns:a16="http://schemas.microsoft.com/office/drawing/2014/main" id="{AA692E82-0C63-4D47-8428-3B3505B86CE0}"/>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0" name="TextBox 39">
          <a:extLst>
            <a:ext uri="{FF2B5EF4-FFF2-40B4-BE49-F238E27FC236}">
              <a16:creationId xmlns:a16="http://schemas.microsoft.com/office/drawing/2014/main" id="{F3998F4E-2B03-4258-8BBC-A4C34B0E46B3}"/>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1" name="TextBox 40">
          <a:extLst>
            <a:ext uri="{FF2B5EF4-FFF2-40B4-BE49-F238E27FC236}">
              <a16:creationId xmlns:a16="http://schemas.microsoft.com/office/drawing/2014/main" id="{736ADF7D-C83E-4817-ACE6-1623A2BD7D2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2" name="TextBox 41">
          <a:extLst>
            <a:ext uri="{FF2B5EF4-FFF2-40B4-BE49-F238E27FC236}">
              <a16:creationId xmlns:a16="http://schemas.microsoft.com/office/drawing/2014/main" id="{3939AAB4-DEB3-4D6D-88E8-A84A99B350C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3" name="TextBox 42">
          <a:extLst>
            <a:ext uri="{FF2B5EF4-FFF2-40B4-BE49-F238E27FC236}">
              <a16:creationId xmlns:a16="http://schemas.microsoft.com/office/drawing/2014/main" id="{CACC94DD-F30D-4F4F-87A9-BC22EB3C2616}"/>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4" name="TextBox 43">
          <a:extLst>
            <a:ext uri="{FF2B5EF4-FFF2-40B4-BE49-F238E27FC236}">
              <a16:creationId xmlns:a16="http://schemas.microsoft.com/office/drawing/2014/main" id="{154FAFCB-EB00-4593-A704-14EDC77BC94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5" name="TextBox 44">
          <a:extLst>
            <a:ext uri="{FF2B5EF4-FFF2-40B4-BE49-F238E27FC236}">
              <a16:creationId xmlns:a16="http://schemas.microsoft.com/office/drawing/2014/main" id="{D763129E-1868-4AD5-A83E-5B20B95707A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6" name="TextBox 45">
          <a:extLst>
            <a:ext uri="{FF2B5EF4-FFF2-40B4-BE49-F238E27FC236}">
              <a16:creationId xmlns:a16="http://schemas.microsoft.com/office/drawing/2014/main" id="{E4CC5074-58C6-48AA-8DDA-E9536E2B964E}"/>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7" name="TextBox 46">
          <a:extLst>
            <a:ext uri="{FF2B5EF4-FFF2-40B4-BE49-F238E27FC236}">
              <a16:creationId xmlns:a16="http://schemas.microsoft.com/office/drawing/2014/main" id="{99A14120-E184-4C22-8CDF-808052FE7F36}"/>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8" name="TextBox 47">
          <a:extLst>
            <a:ext uri="{FF2B5EF4-FFF2-40B4-BE49-F238E27FC236}">
              <a16:creationId xmlns:a16="http://schemas.microsoft.com/office/drawing/2014/main" id="{4BB90013-6E3A-4774-8900-220C390B677B}"/>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49" name="TextBox 48">
          <a:extLst>
            <a:ext uri="{FF2B5EF4-FFF2-40B4-BE49-F238E27FC236}">
              <a16:creationId xmlns:a16="http://schemas.microsoft.com/office/drawing/2014/main" id="{FDF6A845-79C1-4B34-8358-9C243856658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0" name="TextBox 49">
          <a:extLst>
            <a:ext uri="{FF2B5EF4-FFF2-40B4-BE49-F238E27FC236}">
              <a16:creationId xmlns:a16="http://schemas.microsoft.com/office/drawing/2014/main" id="{33996C02-E9B7-4338-A7C4-38CB2481D68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1" name="TextBox 50">
          <a:extLst>
            <a:ext uri="{FF2B5EF4-FFF2-40B4-BE49-F238E27FC236}">
              <a16:creationId xmlns:a16="http://schemas.microsoft.com/office/drawing/2014/main" id="{1671F85D-0A27-40DB-8205-AA548BC1AE0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2" name="TextBox 51">
          <a:extLst>
            <a:ext uri="{FF2B5EF4-FFF2-40B4-BE49-F238E27FC236}">
              <a16:creationId xmlns:a16="http://schemas.microsoft.com/office/drawing/2014/main" id="{6E9D0AB4-ADA4-4554-9B39-ADA92F299F2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3" name="TextBox 52">
          <a:extLst>
            <a:ext uri="{FF2B5EF4-FFF2-40B4-BE49-F238E27FC236}">
              <a16:creationId xmlns:a16="http://schemas.microsoft.com/office/drawing/2014/main" id="{498294F5-9829-4CE1-B14A-36032F04731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4" name="TextBox 53">
          <a:extLst>
            <a:ext uri="{FF2B5EF4-FFF2-40B4-BE49-F238E27FC236}">
              <a16:creationId xmlns:a16="http://schemas.microsoft.com/office/drawing/2014/main" id="{B62F5FC5-8F20-4576-88D1-4B600A110A7E}"/>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5" name="TextBox 54">
          <a:extLst>
            <a:ext uri="{FF2B5EF4-FFF2-40B4-BE49-F238E27FC236}">
              <a16:creationId xmlns:a16="http://schemas.microsoft.com/office/drawing/2014/main" id="{8FEA2D09-6CE4-4812-A6E3-B5C1A04CABB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6" name="TextBox 55">
          <a:extLst>
            <a:ext uri="{FF2B5EF4-FFF2-40B4-BE49-F238E27FC236}">
              <a16:creationId xmlns:a16="http://schemas.microsoft.com/office/drawing/2014/main" id="{60D5DA35-A85A-4D72-8D69-27B8D31D7F9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7" name="TextBox 56">
          <a:extLst>
            <a:ext uri="{FF2B5EF4-FFF2-40B4-BE49-F238E27FC236}">
              <a16:creationId xmlns:a16="http://schemas.microsoft.com/office/drawing/2014/main" id="{89227886-755D-4E75-94D9-7C8ECE1A5ED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8" name="TextBox 57">
          <a:extLst>
            <a:ext uri="{FF2B5EF4-FFF2-40B4-BE49-F238E27FC236}">
              <a16:creationId xmlns:a16="http://schemas.microsoft.com/office/drawing/2014/main" id="{9197D6CB-9B0D-4B3F-BBF3-B2F1AA8D740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59" name="TextBox 58">
          <a:extLst>
            <a:ext uri="{FF2B5EF4-FFF2-40B4-BE49-F238E27FC236}">
              <a16:creationId xmlns:a16="http://schemas.microsoft.com/office/drawing/2014/main" id="{3E8143C0-F133-4732-B2C0-BD961B9E7E6A}"/>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0" name="TextBox 59">
          <a:extLst>
            <a:ext uri="{FF2B5EF4-FFF2-40B4-BE49-F238E27FC236}">
              <a16:creationId xmlns:a16="http://schemas.microsoft.com/office/drawing/2014/main" id="{78B9B06A-B87E-4625-B1A0-D6EC55D119C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1" name="TextBox 60">
          <a:extLst>
            <a:ext uri="{FF2B5EF4-FFF2-40B4-BE49-F238E27FC236}">
              <a16:creationId xmlns:a16="http://schemas.microsoft.com/office/drawing/2014/main" id="{E8317F96-61B4-44D4-826F-11F66E6243F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2" name="TextBox 61">
          <a:extLst>
            <a:ext uri="{FF2B5EF4-FFF2-40B4-BE49-F238E27FC236}">
              <a16:creationId xmlns:a16="http://schemas.microsoft.com/office/drawing/2014/main" id="{039C6D78-11C7-4223-83D9-10879728900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3" name="TextBox 62">
          <a:extLst>
            <a:ext uri="{FF2B5EF4-FFF2-40B4-BE49-F238E27FC236}">
              <a16:creationId xmlns:a16="http://schemas.microsoft.com/office/drawing/2014/main" id="{8D57F961-6C96-43A2-A89B-EF3761311B26}"/>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4" name="TextBox 63">
          <a:extLst>
            <a:ext uri="{FF2B5EF4-FFF2-40B4-BE49-F238E27FC236}">
              <a16:creationId xmlns:a16="http://schemas.microsoft.com/office/drawing/2014/main" id="{474FE5B1-9143-4B8D-8246-DD09B7A370EE}"/>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5" name="TextBox 64">
          <a:extLst>
            <a:ext uri="{FF2B5EF4-FFF2-40B4-BE49-F238E27FC236}">
              <a16:creationId xmlns:a16="http://schemas.microsoft.com/office/drawing/2014/main" id="{B1FC310F-CB9E-4BE4-97CD-DE0AB4B73CA9}"/>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6" name="TextBox 65">
          <a:extLst>
            <a:ext uri="{FF2B5EF4-FFF2-40B4-BE49-F238E27FC236}">
              <a16:creationId xmlns:a16="http://schemas.microsoft.com/office/drawing/2014/main" id="{76173529-AC4B-4DC7-B9C5-5B62D9A42FA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7" name="TextBox 66">
          <a:extLst>
            <a:ext uri="{FF2B5EF4-FFF2-40B4-BE49-F238E27FC236}">
              <a16:creationId xmlns:a16="http://schemas.microsoft.com/office/drawing/2014/main" id="{31B0E704-8EB3-40EB-8362-CD87CA14373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8" name="TextBox 67">
          <a:extLst>
            <a:ext uri="{FF2B5EF4-FFF2-40B4-BE49-F238E27FC236}">
              <a16:creationId xmlns:a16="http://schemas.microsoft.com/office/drawing/2014/main" id="{3D14628B-288A-4280-ADF7-7E59B43D9A7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69" name="TextBox 68">
          <a:extLst>
            <a:ext uri="{FF2B5EF4-FFF2-40B4-BE49-F238E27FC236}">
              <a16:creationId xmlns:a16="http://schemas.microsoft.com/office/drawing/2014/main" id="{75C5D653-0949-4AAB-A6D7-817C5144D78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0" name="TextBox 69">
          <a:extLst>
            <a:ext uri="{FF2B5EF4-FFF2-40B4-BE49-F238E27FC236}">
              <a16:creationId xmlns:a16="http://schemas.microsoft.com/office/drawing/2014/main" id="{633CA5F0-EFB1-41B0-B0FA-E5DD9AEFE9D9}"/>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1" name="TextBox 70">
          <a:extLst>
            <a:ext uri="{FF2B5EF4-FFF2-40B4-BE49-F238E27FC236}">
              <a16:creationId xmlns:a16="http://schemas.microsoft.com/office/drawing/2014/main" id="{E0A70B5E-E59D-4879-9F14-978576634F8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2" name="TextBox 71">
          <a:extLst>
            <a:ext uri="{FF2B5EF4-FFF2-40B4-BE49-F238E27FC236}">
              <a16:creationId xmlns:a16="http://schemas.microsoft.com/office/drawing/2014/main" id="{7A748D03-3AD2-4DBC-A695-4A79ECE620CB}"/>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3" name="TextBox 72">
          <a:extLst>
            <a:ext uri="{FF2B5EF4-FFF2-40B4-BE49-F238E27FC236}">
              <a16:creationId xmlns:a16="http://schemas.microsoft.com/office/drawing/2014/main" id="{AB1D0388-26CE-4F4D-96B9-707ED474419E}"/>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4" name="TextBox 73">
          <a:extLst>
            <a:ext uri="{FF2B5EF4-FFF2-40B4-BE49-F238E27FC236}">
              <a16:creationId xmlns:a16="http://schemas.microsoft.com/office/drawing/2014/main" id="{B9AE5FE0-6154-46F3-B13B-0BFD2651A03B}"/>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5" name="TextBox 74">
          <a:extLst>
            <a:ext uri="{FF2B5EF4-FFF2-40B4-BE49-F238E27FC236}">
              <a16:creationId xmlns:a16="http://schemas.microsoft.com/office/drawing/2014/main" id="{E2C6F64F-D96D-4B06-8654-1E75A016B43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6" name="TextBox 75">
          <a:extLst>
            <a:ext uri="{FF2B5EF4-FFF2-40B4-BE49-F238E27FC236}">
              <a16:creationId xmlns:a16="http://schemas.microsoft.com/office/drawing/2014/main" id="{764A3297-2A65-4604-8B61-41DF780C80B5}"/>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7" name="TextBox 76">
          <a:extLst>
            <a:ext uri="{FF2B5EF4-FFF2-40B4-BE49-F238E27FC236}">
              <a16:creationId xmlns:a16="http://schemas.microsoft.com/office/drawing/2014/main" id="{4A104982-6D3A-43F4-808C-E183E9E2B90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8" name="TextBox 77">
          <a:extLst>
            <a:ext uri="{FF2B5EF4-FFF2-40B4-BE49-F238E27FC236}">
              <a16:creationId xmlns:a16="http://schemas.microsoft.com/office/drawing/2014/main" id="{37E22CAA-A319-4021-A2D7-4F8A169E222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79" name="TextBox 78">
          <a:extLst>
            <a:ext uri="{FF2B5EF4-FFF2-40B4-BE49-F238E27FC236}">
              <a16:creationId xmlns:a16="http://schemas.microsoft.com/office/drawing/2014/main" id="{C66D5CAE-3D54-4672-9B22-A54E5281D2E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0" name="TextBox 79">
          <a:extLst>
            <a:ext uri="{FF2B5EF4-FFF2-40B4-BE49-F238E27FC236}">
              <a16:creationId xmlns:a16="http://schemas.microsoft.com/office/drawing/2014/main" id="{A5B25ACA-436A-41E5-899D-4261A7A57500}"/>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1" name="TextBox 80">
          <a:extLst>
            <a:ext uri="{FF2B5EF4-FFF2-40B4-BE49-F238E27FC236}">
              <a16:creationId xmlns:a16="http://schemas.microsoft.com/office/drawing/2014/main" id="{3E16EFF4-4D39-4155-9229-88679B080EAA}"/>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2" name="TextBox 81">
          <a:extLst>
            <a:ext uri="{FF2B5EF4-FFF2-40B4-BE49-F238E27FC236}">
              <a16:creationId xmlns:a16="http://schemas.microsoft.com/office/drawing/2014/main" id="{659B7A9C-2325-43CE-9BB2-E1D0160A88C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3" name="TextBox 82">
          <a:extLst>
            <a:ext uri="{FF2B5EF4-FFF2-40B4-BE49-F238E27FC236}">
              <a16:creationId xmlns:a16="http://schemas.microsoft.com/office/drawing/2014/main" id="{9DB97C0B-FCBB-4504-A3D3-BF52402BC05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4" name="TextBox 83">
          <a:extLst>
            <a:ext uri="{FF2B5EF4-FFF2-40B4-BE49-F238E27FC236}">
              <a16:creationId xmlns:a16="http://schemas.microsoft.com/office/drawing/2014/main" id="{4747EAB9-D8A1-454E-ACD7-F66FA69F6E42}"/>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5" name="TextBox 84">
          <a:extLst>
            <a:ext uri="{FF2B5EF4-FFF2-40B4-BE49-F238E27FC236}">
              <a16:creationId xmlns:a16="http://schemas.microsoft.com/office/drawing/2014/main" id="{B5123138-ED7E-43D3-9AAA-1C72C6E65B36}"/>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6" name="TextBox 85">
          <a:extLst>
            <a:ext uri="{FF2B5EF4-FFF2-40B4-BE49-F238E27FC236}">
              <a16:creationId xmlns:a16="http://schemas.microsoft.com/office/drawing/2014/main" id="{B1E2413E-D3E0-4413-9BF9-68E2B866E43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7" name="TextBox 86">
          <a:extLst>
            <a:ext uri="{FF2B5EF4-FFF2-40B4-BE49-F238E27FC236}">
              <a16:creationId xmlns:a16="http://schemas.microsoft.com/office/drawing/2014/main" id="{B56187B4-8D33-4147-A1EF-9D11FACC2D79}"/>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8" name="TextBox 87">
          <a:extLst>
            <a:ext uri="{FF2B5EF4-FFF2-40B4-BE49-F238E27FC236}">
              <a16:creationId xmlns:a16="http://schemas.microsoft.com/office/drawing/2014/main" id="{2560868D-D8DC-4744-96FA-736B94385939}"/>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89" name="TextBox 88">
          <a:extLst>
            <a:ext uri="{FF2B5EF4-FFF2-40B4-BE49-F238E27FC236}">
              <a16:creationId xmlns:a16="http://schemas.microsoft.com/office/drawing/2014/main" id="{65200719-C629-4927-BE1F-FF2EDAC7B0E6}"/>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0" name="TextBox 89">
          <a:extLst>
            <a:ext uri="{FF2B5EF4-FFF2-40B4-BE49-F238E27FC236}">
              <a16:creationId xmlns:a16="http://schemas.microsoft.com/office/drawing/2014/main" id="{4310D7F9-1FF7-4FD3-91E0-041519AAEBE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1" name="TextBox 90">
          <a:extLst>
            <a:ext uri="{FF2B5EF4-FFF2-40B4-BE49-F238E27FC236}">
              <a16:creationId xmlns:a16="http://schemas.microsoft.com/office/drawing/2014/main" id="{0FDDB58C-968B-4334-826B-F8D3120F3D1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2" name="TextBox 91">
          <a:extLst>
            <a:ext uri="{FF2B5EF4-FFF2-40B4-BE49-F238E27FC236}">
              <a16:creationId xmlns:a16="http://schemas.microsoft.com/office/drawing/2014/main" id="{5D04EBB5-04AF-4BCA-9DAA-63CDCD61EB5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3" name="TextBox 92">
          <a:extLst>
            <a:ext uri="{FF2B5EF4-FFF2-40B4-BE49-F238E27FC236}">
              <a16:creationId xmlns:a16="http://schemas.microsoft.com/office/drawing/2014/main" id="{C26D4E82-D3EA-46AE-B878-766E2A08BB86}"/>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4" name="TextBox 93">
          <a:extLst>
            <a:ext uri="{FF2B5EF4-FFF2-40B4-BE49-F238E27FC236}">
              <a16:creationId xmlns:a16="http://schemas.microsoft.com/office/drawing/2014/main" id="{71FFE3B5-FA60-4A2A-896E-41D22253E3EB}"/>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5" name="TextBox 94">
          <a:extLst>
            <a:ext uri="{FF2B5EF4-FFF2-40B4-BE49-F238E27FC236}">
              <a16:creationId xmlns:a16="http://schemas.microsoft.com/office/drawing/2014/main" id="{3F202D91-D081-4B41-A45C-AF54B12F45F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6" name="TextBox 95">
          <a:extLst>
            <a:ext uri="{FF2B5EF4-FFF2-40B4-BE49-F238E27FC236}">
              <a16:creationId xmlns:a16="http://schemas.microsoft.com/office/drawing/2014/main" id="{683B3D87-F7FD-4196-8705-ABC69B0F2CB7}"/>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7" name="TextBox 96">
          <a:extLst>
            <a:ext uri="{FF2B5EF4-FFF2-40B4-BE49-F238E27FC236}">
              <a16:creationId xmlns:a16="http://schemas.microsoft.com/office/drawing/2014/main" id="{191649DC-9921-44A6-AD5D-5C94398E2D3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8" name="TextBox 97">
          <a:extLst>
            <a:ext uri="{FF2B5EF4-FFF2-40B4-BE49-F238E27FC236}">
              <a16:creationId xmlns:a16="http://schemas.microsoft.com/office/drawing/2014/main" id="{91C14F8A-61D3-47C5-BDF4-AE53F7B9547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99" name="TextBox 98">
          <a:extLst>
            <a:ext uri="{FF2B5EF4-FFF2-40B4-BE49-F238E27FC236}">
              <a16:creationId xmlns:a16="http://schemas.microsoft.com/office/drawing/2014/main" id="{5E3BE6F1-C793-4683-89D8-38BDFC27A2B4}"/>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0" name="TextBox 99">
          <a:extLst>
            <a:ext uri="{FF2B5EF4-FFF2-40B4-BE49-F238E27FC236}">
              <a16:creationId xmlns:a16="http://schemas.microsoft.com/office/drawing/2014/main" id="{0946B0BE-8CE9-496B-B172-BC75A16E7E2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1" name="TextBox 100">
          <a:extLst>
            <a:ext uri="{FF2B5EF4-FFF2-40B4-BE49-F238E27FC236}">
              <a16:creationId xmlns:a16="http://schemas.microsoft.com/office/drawing/2014/main" id="{87C14FB6-7C7E-4634-8018-0FF7DB89845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2" name="TextBox 101">
          <a:extLst>
            <a:ext uri="{FF2B5EF4-FFF2-40B4-BE49-F238E27FC236}">
              <a16:creationId xmlns:a16="http://schemas.microsoft.com/office/drawing/2014/main" id="{C6D6B1B6-4C42-4F7D-B041-D4A3615618A0}"/>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3" name="TextBox 102">
          <a:extLst>
            <a:ext uri="{FF2B5EF4-FFF2-40B4-BE49-F238E27FC236}">
              <a16:creationId xmlns:a16="http://schemas.microsoft.com/office/drawing/2014/main" id="{ED742639-D2F6-4450-BF26-0FD3CFBAD27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4" name="TextBox 103">
          <a:extLst>
            <a:ext uri="{FF2B5EF4-FFF2-40B4-BE49-F238E27FC236}">
              <a16:creationId xmlns:a16="http://schemas.microsoft.com/office/drawing/2014/main" id="{2028B060-ECDB-4EB3-8E56-0DB184FEB75B}"/>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5" name="TextBox 104">
          <a:extLst>
            <a:ext uri="{FF2B5EF4-FFF2-40B4-BE49-F238E27FC236}">
              <a16:creationId xmlns:a16="http://schemas.microsoft.com/office/drawing/2014/main" id="{6FF61D4D-9DF0-4EE6-8519-3CFC9CF32F58}"/>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6" name="TextBox 105">
          <a:extLst>
            <a:ext uri="{FF2B5EF4-FFF2-40B4-BE49-F238E27FC236}">
              <a16:creationId xmlns:a16="http://schemas.microsoft.com/office/drawing/2014/main" id="{9D332B7A-D3C3-4D0C-9C2A-E81A2DFA79AF}"/>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7" name="TextBox 106">
          <a:extLst>
            <a:ext uri="{FF2B5EF4-FFF2-40B4-BE49-F238E27FC236}">
              <a16:creationId xmlns:a16="http://schemas.microsoft.com/office/drawing/2014/main" id="{9C84F71A-DFA7-4166-881B-1BE18C113AFA}"/>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8" name="TextBox 107">
          <a:extLst>
            <a:ext uri="{FF2B5EF4-FFF2-40B4-BE49-F238E27FC236}">
              <a16:creationId xmlns:a16="http://schemas.microsoft.com/office/drawing/2014/main" id="{26AF4BB3-9EA3-4BFB-A88C-F0C11E94E4FC}"/>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09" name="TextBox 108">
          <a:extLst>
            <a:ext uri="{FF2B5EF4-FFF2-40B4-BE49-F238E27FC236}">
              <a16:creationId xmlns:a16="http://schemas.microsoft.com/office/drawing/2014/main" id="{AA4509DB-5BC3-4587-B308-A50BD6D5A22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10" name="TextBox 109">
          <a:extLst>
            <a:ext uri="{FF2B5EF4-FFF2-40B4-BE49-F238E27FC236}">
              <a16:creationId xmlns:a16="http://schemas.microsoft.com/office/drawing/2014/main" id="{4AF3E285-3CA4-48A1-B2AD-81376AB0007B}"/>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11" name="TextBox 110">
          <a:extLst>
            <a:ext uri="{FF2B5EF4-FFF2-40B4-BE49-F238E27FC236}">
              <a16:creationId xmlns:a16="http://schemas.microsoft.com/office/drawing/2014/main" id="{8BFB5360-5915-4EE1-BC61-DEBB1A88B1F1}"/>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51</xdr:row>
      <xdr:rowOff>0</xdr:rowOff>
    </xdr:from>
    <xdr:ext cx="184731" cy="264560"/>
    <xdr:sp macro="" textlink="">
      <xdr:nvSpPr>
        <xdr:cNvPr id="112" name="TextBox 111">
          <a:extLst>
            <a:ext uri="{FF2B5EF4-FFF2-40B4-BE49-F238E27FC236}">
              <a16:creationId xmlns:a16="http://schemas.microsoft.com/office/drawing/2014/main" id="{386678CB-FB2E-4A48-BF19-C76A9364843D}"/>
            </a:ext>
          </a:extLst>
        </xdr:cNvPr>
        <xdr:cNvSpPr txBox="1"/>
      </xdr:nvSpPr>
      <xdr:spPr>
        <a:xfrm>
          <a:off x="8204200" y="241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13" name="TextBox 112">
          <a:extLst>
            <a:ext uri="{FF2B5EF4-FFF2-40B4-BE49-F238E27FC236}">
              <a16:creationId xmlns:a16="http://schemas.microsoft.com/office/drawing/2014/main" id="{58069AAF-C488-4714-9DFA-85BBD92D120E}"/>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14" name="TextBox 113">
          <a:extLst>
            <a:ext uri="{FF2B5EF4-FFF2-40B4-BE49-F238E27FC236}">
              <a16:creationId xmlns:a16="http://schemas.microsoft.com/office/drawing/2014/main" id="{C5B67710-0CB4-4C17-8D55-CF69A5065195}"/>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15" name="TextBox 114">
          <a:extLst>
            <a:ext uri="{FF2B5EF4-FFF2-40B4-BE49-F238E27FC236}">
              <a16:creationId xmlns:a16="http://schemas.microsoft.com/office/drawing/2014/main" id="{D31C0332-A50E-49B1-9073-845A3BBE5C3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16" name="TextBox 115">
          <a:extLst>
            <a:ext uri="{FF2B5EF4-FFF2-40B4-BE49-F238E27FC236}">
              <a16:creationId xmlns:a16="http://schemas.microsoft.com/office/drawing/2014/main" id="{E4FBC331-2754-4FB2-ABB9-7FF1E3AFE25C}"/>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17" name="TextBox 116">
          <a:extLst>
            <a:ext uri="{FF2B5EF4-FFF2-40B4-BE49-F238E27FC236}">
              <a16:creationId xmlns:a16="http://schemas.microsoft.com/office/drawing/2014/main" id="{D73D7031-1254-44DF-ACD3-1B4B275D27B9}"/>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18" name="TextBox 117">
          <a:extLst>
            <a:ext uri="{FF2B5EF4-FFF2-40B4-BE49-F238E27FC236}">
              <a16:creationId xmlns:a16="http://schemas.microsoft.com/office/drawing/2014/main" id="{3F69C1E9-447A-424C-8D27-6BDFD46F8AA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19" name="TextBox 118">
          <a:extLst>
            <a:ext uri="{FF2B5EF4-FFF2-40B4-BE49-F238E27FC236}">
              <a16:creationId xmlns:a16="http://schemas.microsoft.com/office/drawing/2014/main" id="{23E3D404-47D4-454E-B786-2B904CAF528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0" name="TextBox 119">
          <a:extLst>
            <a:ext uri="{FF2B5EF4-FFF2-40B4-BE49-F238E27FC236}">
              <a16:creationId xmlns:a16="http://schemas.microsoft.com/office/drawing/2014/main" id="{0ABCF419-48F3-4C0E-BA29-2361D45813F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1" name="TextBox 120">
          <a:extLst>
            <a:ext uri="{FF2B5EF4-FFF2-40B4-BE49-F238E27FC236}">
              <a16:creationId xmlns:a16="http://schemas.microsoft.com/office/drawing/2014/main" id="{16611646-316C-41B3-969A-8568B0F2BACD}"/>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2" name="TextBox 121">
          <a:extLst>
            <a:ext uri="{FF2B5EF4-FFF2-40B4-BE49-F238E27FC236}">
              <a16:creationId xmlns:a16="http://schemas.microsoft.com/office/drawing/2014/main" id="{02FF6A3E-839C-44AF-9724-E1607F079335}"/>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3" name="TextBox 122">
          <a:extLst>
            <a:ext uri="{FF2B5EF4-FFF2-40B4-BE49-F238E27FC236}">
              <a16:creationId xmlns:a16="http://schemas.microsoft.com/office/drawing/2014/main" id="{BBD7D860-A545-4BE1-A978-5E2841DD0F3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4" name="TextBox 123">
          <a:extLst>
            <a:ext uri="{FF2B5EF4-FFF2-40B4-BE49-F238E27FC236}">
              <a16:creationId xmlns:a16="http://schemas.microsoft.com/office/drawing/2014/main" id="{BBD4C083-DE53-4DD9-9185-292F7324F70F}"/>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5" name="TextBox 124">
          <a:extLst>
            <a:ext uri="{FF2B5EF4-FFF2-40B4-BE49-F238E27FC236}">
              <a16:creationId xmlns:a16="http://schemas.microsoft.com/office/drawing/2014/main" id="{E75D57A7-5E77-4699-A2EE-14A974E2258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6" name="TextBox 125">
          <a:extLst>
            <a:ext uri="{FF2B5EF4-FFF2-40B4-BE49-F238E27FC236}">
              <a16:creationId xmlns:a16="http://schemas.microsoft.com/office/drawing/2014/main" id="{E20ED0ED-287B-4CF7-993D-20EFE140D71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7" name="TextBox 126">
          <a:extLst>
            <a:ext uri="{FF2B5EF4-FFF2-40B4-BE49-F238E27FC236}">
              <a16:creationId xmlns:a16="http://schemas.microsoft.com/office/drawing/2014/main" id="{C7780DB5-8770-4384-9F69-9C7A2BAF501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8" name="TextBox 127">
          <a:extLst>
            <a:ext uri="{FF2B5EF4-FFF2-40B4-BE49-F238E27FC236}">
              <a16:creationId xmlns:a16="http://schemas.microsoft.com/office/drawing/2014/main" id="{8E17C8E7-0A61-40FB-8019-8388206E173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29" name="TextBox 128">
          <a:extLst>
            <a:ext uri="{FF2B5EF4-FFF2-40B4-BE49-F238E27FC236}">
              <a16:creationId xmlns:a16="http://schemas.microsoft.com/office/drawing/2014/main" id="{8C3145F1-8285-4CFD-9340-45026FE2111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0" name="TextBox 129">
          <a:extLst>
            <a:ext uri="{FF2B5EF4-FFF2-40B4-BE49-F238E27FC236}">
              <a16:creationId xmlns:a16="http://schemas.microsoft.com/office/drawing/2014/main" id="{4B0222A2-C9A9-48FF-B91B-FC1766C85A2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1" name="TextBox 130">
          <a:extLst>
            <a:ext uri="{FF2B5EF4-FFF2-40B4-BE49-F238E27FC236}">
              <a16:creationId xmlns:a16="http://schemas.microsoft.com/office/drawing/2014/main" id="{54EB3A0E-BFB4-4C2A-B220-A1A08CD1CFA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2" name="TextBox 131">
          <a:extLst>
            <a:ext uri="{FF2B5EF4-FFF2-40B4-BE49-F238E27FC236}">
              <a16:creationId xmlns:a16="http://schemas.microsoft.com/office/drawing/2014/main" id="{E446C9EA-827C-4B35-A71F-D91473F941FD}"/>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3" name="TextBox 132">
          <a:extLst>
            <a:ext uri="{FF2B5EF4-FFF2-40B4-BE49-F238E27FC236}">
              <a16:creationId xmlns:a16="http://schemas.microsoft.com/office/drawing/2014/main" id="{E95CE3AC-8219-48B4-94D5-2F152BA77909}"/>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4" name="TextBox 133">
          <a:extLst>
            <a:ext uri="{FF2B5EF4-FFF2-40B4-BE49-F238E27FC236}">
              <a16:creationId xmlns:a16="http://schemas.microsoft.com/office/drawing/2014/main" id="{6DC6FA34-897B-4D05-A732-1868344F57C1}"/>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5" name="TextBox 134">
          <a:extLst>
            <a:ext uri="{FF2B5EF4-FFF2-40B4-BE49-F238E27FC236}">
              <a16:creationId xmlns:a16="http://schemas.microsoft.com/office/drawing/2014/main" id="{ADFD9999-C490-4C20-B83D-703CA1E29733}"/>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6" name="TextBox 135">
          <a:extLst>
            <a:ext uri="{FF2B5EF4-FFF2-40B4-BE49-F238E27FC236}">
              <a16:creationId xmlns:a16="http://schemas.microsoft.com/office/drawing/2014/main" id="{013D0968-2B84-4400-AC3F-A8ED5DF62BC2}"/>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7" name="TextBox 136">
          <a:extLst>
            <a:ext uri="{FF2B5EF4-FFF2-40B4-BE49-F238E27FC236}">
              <a16:creationId xmlns:a16="http://schemas.microsoft.com/office/drawing/2014/main" id="{902A2D2D-8C5E-4534-B593-AD41C235F57F}"/>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8" name="TextBox 137">
          <a:extLst>
            <a:ext uri="{FF2B5EF4-FFF2-40B4-BE49-F238E27FC236}">
              <a16:creationId xmlns:a16="http://schemas.microsoft.com/office/drawing/2014/main" id="{A94053B9-F24C-4780-8750-8FD338C256E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39" name="TextBox 138">
          <a:extLst>
            <a:ext uri="{FF2B5EF4-FFF2-40B4-BE49-F238E27FC236}">
              <a16:creationId xmlns:a16="http://schemas.microsoft.com/office/drawing/2014/main" id="{5A9DECF6-AB42-49CB-8737-36F6197476EF}"/>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0" name="TextBox 139">
          <a:extLst>
            <a:ext uri="{FF2B5EF4-FFF2-40B4-BE49-F238E27FC236}">
              <a16:creationId xmlns:a16="http://schemas.microsoft.com/office/drawing/2014/main" id="{925DB0C0-98CD-4F8D-A9E8-F3B6E8CF206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1" name="TextBox 140">
          <a:extLst>
            <a:ext uri="{FF2B5EF4-FFF2-40B4-BE49-F238E27FC236}">
              <a16:creationId xmlns:a16="http://schemas.microsoft.com/office/drawing/2014/main" id="{1CDEC70B-E441-4356-9F4D-654CBFBBB6F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2" name="TextBox 141">
          <a:extLst>
            <a:ext uri="{FF2B5EF4-FFF2-40B4-BE49-F238E27FC236}">
              <a16:creationId xmlns:a16="http://schemas.microsoft.com/office/drawing/2014/main" id="{AE949A1D-6843-487B-BAED-740024155AB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3" name="TextBox 142">
          <a:extLst>
            <a:ext uri="{FF2B5EF4-FFF2-40B4-BE49-F238E27FC236}">
              <a16:creationId xmlns:a16="http://schemas.microsoft.com/office/drawing/2014/main" id="{1D0ECF96-1E23-4707-A8FE-74222962904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4" name="TextBox 143">
          <a:extLst>
            <a:ext uri="{FF2B5EF4-FFF2-40B4-BE49-F238E27FC236}">
              <a16:creationId xmlns:a16="http://schemas.microsoft.com/office/drawing/2014/main" id="{1664242F-F0CC-44A4-A5AA-848C36180481}"/>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5" name="TextBox 144">
          <a:extLst>
            <a:ext uri="{FF2B5EF4-FFF2-40B4-BE49-F238E27FC236}">
              <a16:creationId xmlns:a16="http://schemas.microsoft.com/office/drawing/2014/main" id="{A558D203-09AD-40EC-B040-598E4C95478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6" name="TextBox 145">
          <a:extLst>
            <a:ext uri="{FF2B5EF4-FFF2-40B4-BE49-F238E27FC236}">
              <a16:creationId xmlns:a16="http://schemas.microsoft.com/office/drawing/2014/main" id="{8CF94CA1-240A-4DA0-BC2E-DFAF7839265D}"/>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7" name="TextBox 146">
          <a:extLst>
            <a:ext uri="{FF2B5EF4-FFF2-40B4-BE49-F238E27FC236}">
              <a16:creationId xmlns:a16="http://schemas.microsoft.com/office/drawing/2014/main" id="{4515F2DC-1D8A-4214-8F10-9B500C55213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8" name="TextBox 147">
          <a:extLst>
            <a:ext uri="{FF2B5EF4-FFF2-40B4-BE49-F238E27FC236}">
              <a16:creationId xmlns:a16="http://schemas.microsoft.com/office/drawing/2014/main" id="{8A89063B-F9B0-4E51-9A73-D4F0E9BBE78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49" name="TextBox 148">
          <a:extLst>
            <a:ext uri="{FF2B5EF4-FFF2-40B4-BE49-F238E27FC236}">
              <a16:creationId xmlns:a16="http://schemas.microsoft.com/office/drawing/2014/main" id="{78BF69E4-15C9-4AD8-8BA1-BFACB91C3B0F}"/>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0" name="TextBox 149">
          <a:extLst>
            <a:ext uri="{FF2B5EF4-FFF2-40B4-BE49-F238E27FC236}">
              <a16:creationId xmlns:a16="http://schemas.microsoft.com/office/drawing/2014/main" id="{86848E46-3183-4A38-A7B1-8F17718BDFFC}"/>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1" name="TextBox 150">
          <a:extLst>
            <a:ext uri="{FF2B5EF4-FFF2-40B4-BE49-F238E27FC236}">
              <a16:creationId xmlns:a16="http://schemas.microsoft.com/office/drawing/2014/main" id="{50624A7C-8B69-4475-B827-A9815D175703}"/>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2" name="TextBox 151">
          <a:extLst>
            <a:ext uri="{FF2B5EF4-FFF2-40B4-BE49-F238E27FC236}">
              <a16:creationId xmlns:a16="http://schemas.microsoft.com/office/drawing/2014/main" id="{1C9542E3-6E3D-44E6-987F-95D95FF51C5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3" name="TextBox 152">
          <a:extLst>
            <a:ext uri="{FF2B5EF4-FFF2-40B4-BE49-F238E27FC236}">
              <a16:creationId xmlns:a16="http://schemas.microsoft.com/office/drawing/2014/main" id="{631F9676-0583-4A9B-B179-606E535D457E}"/>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4" name="TextBox 153">
          <a:extLst>
            <a:ext uri="{FF2B5EF4-FFF2-40B4-BE49-F238E27FC236}">
              <a16:creationId xmlns:a16="http://schemas.microsoft.com/office/drawing/2014/main" id="{B18CD066-D278-4475-853C-9D6B4389365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5" name="TextBox 154">
          <a:extLst>
            <a:ext uri="{FF2B5EF4-FFF2-40B4-BE49-F238E27FC236}">
              <a16:creationId xmlns:a16="http://schemas.microsoft.com/office/drawing/2014/main" id="{E37D7504-0CB1-4C95-B2BD-5F861A24320D}"/>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6" name="TextBox 155">
          <a:extLst>
            <a:ext uri="{FF2B5EF4-FFF2-40B4-BE49-F238E27FC236}">
              <a16:creationId xmlns:a16="http://schemas.microsoft.com/office/drawing/2014/main" id="{B4A87EF8-A8FF-411C-9A25-609D07D8A3A1}"/>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7" name="TextBox 156">
          <a:extLst>
            <a:ext uri="{FF2B5EF4-FFF2-40B4-BE49-F238E27FC236}">
              <a16:creationId xmlns:a16="http://schemas.microsoft.com/office/drawing/2014/main" id="{6AC5B2D2-FA97-40CC-B139-0E7A61778993}"/>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8" name="TextBox 157">
          <a:extLst>
            <a:ext uri="{FF2B5EF4-FFF2-40B4-BE49-F238E27FC236}">
              <a16:creationId xmlns:a16="http://schemas.microsoft.com/office/drawing/2014/main" id="{626EDA9D-8CCC-4936-B8F5-5F9985BC5501}"/>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59" name="TextBox 158">
          <a:extLst>
            <a:ext uri="{FF2B5EF4-FFF2-40B4-BE49-F238E27FC236}">
              <a16:creationId xmlns:a16="http://schemas.microsoft.com/office/drawing/2014/main" id="{CB2111DD-B73A-4791-8FE4-FCC9A35562F9}"/>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0" name="TextBox 159">
          <a:extLst>
            <a:ext uri="{FF2B5EF4-FFF2-40B4-BE49-F238E27FC236}">
              <a16:creationId xmlns:a16="http://schemas.microsoft.com/office/drawing/2014/main" id="{794B26CD-2BDD-4020-8C0D-13A98A2A1199}"/>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1" name="TextBox 160">
          <a:extLst>
            <a:ext uri="{FF2B5EF4-FFF2-40B4-BE49-F238E27FC236}">
              <a16:creationId xmlns:a16="http://schemas.microsoft.com/office/drawing/2014/main" id="{D1909C1D-5B52-4136-ABFF-944670156215}"/>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2" name="TextBox 161">
          <a:extLst>
            <a:ext uri="{FF2B5EF4-FFF2-40B4-BE49-F238E27FC236}">
              <a16:creationId xmlns:a16="http://schemas.microsoft.com/office/drawing/2014/main" id="{27E30966-B41E-419D-A91C-B667DBA0162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3" name="TextBox 162">
          <a:extLst>
            <a:ext uri="{FF2B5EF4-FFF2-40B4-BE49-F238E27FC236}">
              <a16:creationId xmlns:a16="http://schemas.microsoft.com/office/drawing/2014/main" id="{06256B4E-0D7E-4CAA-8449-4B513172314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4" name="TextBox 163">
          <a:extLst>
            <a:ext uri="{FF2B5EF4-FFF2-40B4-BE49-F238E27FC236}">
              <a16:creationId xmlns:a16="http://schemas.microsoft.com/office/drawing/2014/main" id="{3EC25577-18A2-451D-83CF-B35CA2EFDCE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5" name="TextBox 164">
          <a:extLst>
            <a:ext uri="{FF2B5EF4-FFF2-40B4-BE49-F238E27FC236}">
              <a16:creationId xmlns:a16="http://schemas.microsoft.com/office/drawing/2014/main" id="{4F520F30-9115-448B-A896-E50C4B01C18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6" name="TextBox 165">
          <a:extLst>
            <a:ext uri="{FF2B5EF4-FFF2-40B4-BE49-F238E27FC236}">
              <a16:creationId xmlns:a16="http://schemas.microsoft.com/office/drawing/2014/main" id="{ED5AF911-3458-4C54-920C-8534EFF3A17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7" name="TextBox 166">
          <a:extLst>
            <a:ext uri="{FF2B5EF4-FFF2-40B4-BE49-F238E27FC236}">
              <a16:creationId xmlns:a16="http://schemas.microsoft.com/office/drawing/2014/main" id="{D0925A69-6BED-4EAE-9B78-87FC9882E67B}"/>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8" name="TextBox 167">
          <a:extLst>
            <a:ext uri="{FF2B5EF4-FFF2-40B4-BE49-F238E27FC236}">
              <a16:creationId xmlns:a16="http://schemas.microsoft.com/office/drawing/2014/main" id="{39F3CD30-25C6-410C-B8FB-F09A11578E7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69" name="TextBox 168">
          <a:extLst>
            <a:ext uri="{FF2B5EF4-FFF2-40B4-BE49-F238E27FC236}">
              <a16:creationId xmlns:a16="http://schemas.microsoft.com/office/drawing/2014/main" id="{2F9C3C2E-B45C-4083-8728-32FF50A347C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0" name="TextBox 169">
          <a:extLst>
            <a:ext uri="{FF2B5EF4-FFF2-40B4-BE49-F238E27FC236}">
              <a16:creationId xmlns:a16="http://schemas.microsoft.com/office/drawing/2014/main" id="{7FABF12C-924A-4A4B-8EA2-3C424309015C}"/>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1" name="TextBox 170">
          <a:extLst>
            <a:ext uri="{FF2B5EF4-FFF2-40B4-BE49-F238E27FC236}">
              <a16:creationId xmlns:a16="http://schemas.microsoft.com/office/drawing/2014/main" id="{D2F98129-7024-4170-AEC0-739B3C7E6AD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2" name="TextBox 171">
          <a:extLst>
            <a:ext uri="{FF2B5EF4-FFF2-40B4-BE49-F238E27FC236}">
              <a16:creationId xmlns:a16="http://schemas.microsoft.com/office/drawing/2014/main" id="{CD98DAD6-3812-419C-B7F6-73FB88E57391}"/>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3" name="TextBox 172">
          <a:extLst>
            <a:ext uri="{FF2B5EF4-FFF2-40B4-BE49-F238E27FC236}">
              <a16:creationId xmlns:a16="http://schemas.microsoft.com/office/drawing/2014/main" id="{86C1EDF9-E8B3-490A-B1E7-7EFF39BC82B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4" name="TextBox 173">
          <a:extLst>
            <a:ext uri="{FF2B5EF4-FFF2-40B4-BE49-F238E27FC236}">
              <a16:creationId xmlns:a16="http://schemas.microsoft.com/office/drawing/2014/main" id="{2BEAD998-C4F8-47C4-BE6E-E4D7A1082E72}"/>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5" name="TextBox 174">
          <a:extLst>
            <a:ext uri="{FF2B5EF4-FFF2-40B4-BE49-F238E27FC236}">
              <a16:creationId xmlns:a16="http://schemas.microsoft.com/office/drawing/2014/main" id="{BA4413CC-C081-4473-BD1C-46B0D1C24E03}"/>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6" name="TextBox 175">
          <a:extLst>
            <a:ext uri="{FF2B5EF4-FFF2-40B4-BE49-F238E27FC236}">
              <a16:creationId xmlns:a16="http://schemas.microsoft.com/office/drawing/2014/main" id="{BD2F2328-9E1D-4ED5-A739-A62105DA6C1D}"/>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7" name="TextBox 176">
          <a:extLst>
            <a:ext uri="{FF2B5EF4-FFF2-40B4-BE49-F238E27FC236}">
              <a16:creationId xmlns:a16="http://schemas.microsoft.com/office/drawing/2014/main" id="{FC7302A0-BC84-4F88-8A0E-66660FC6CCCE}"/>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8" name="TextBox 177">
          <a:extLst>
            <a:ext uri="{FF2B5EF4-FFF2-40B4-BE49-F238E27FC236}">
              <a16:creationId xmlns:a16="http://schemas.microsoft.com/office/drawing/2014/main" id="{A367A0EC-8988-4D3C-A4DB-40C2BCBA5A10}"/>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79" name="TextBox 178">
          <a:extLst>
            <a:ext uri="{FF2B5EF4-FFF2-40B4-BE49-F238E27FC236}">
              <a16:creationId xmlns:a16="http://schemas.microsoft.com/office/drawing/2014/main" id="{57D982FE-7E2E-484B-9AD4-0113F376742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0" name="TextBox 179">
          <a:extLst>
            <a:ext uri="{FF2B5EF4-FFF2-40B4-BE49-F238E27FC236}">
              <a16:creationId xmlns:a16="http://schemas.microsoft.com/office/drawing/2014/main" id="{837A8CB5-8270-4CC4-9BE1-F82B6AC8101C}"/>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1" name="TextBox 180">
          <a:extLst>
            <a:ext uri="{FF2B5EF4-FFF2-40B4-BE49-F238E27FC236}">
              <a16:creationId xmlns:a16="http://schemas.microsoft.com/office/drawing/2014/main" id="{7572A0B0-7C17-4496-A230-DC468CB260AE}"/>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2" name="TextBox 181">
          <a:extLst>
            <a:ext uri="{FF2B5EF4-FFF2-40B4-BE49-F238E27FC236}">
              <a16:creationId xmlns:a16="http://schemas.microsoft.com/office/drawing/2014/main" id="{4D657652-9B49-4AE4-9D0C-DF5E6E19DF3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3" name="TextBox 182">
          <a:extLst>
            <a:ext uri="{FF2B5EF4-FFF2-40B4-BE49-F238E27FC236}">
              <a16:creationId xmlns:a16="http://schemas.microsoft.com/office/drawing/2014/main" id="{32393BEE-1FDA-4988-BF12-47B11DBE296B}"/>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4" name="TextBox 183">
          <a:extLst>
            <a:ext uri="{FF2B5EF4-FFF2-40B4-BE49-F238E27FC236}">
              <a16:creationId xmlns:a16="http://schemas.microsoft.com/office/drawing/2014/main" id="{6B3895C2-E80F-4057-81B6-A0C2BA661A6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5" name="TextBox 184">
          <a:extLst>
            <a:ext uri="{FF2B5EF4-FFF2-40B4-BE49-F238E27FC236}">
              <a16:creationId xmlns:a16="http://schemas.microsoft.com/office/drawing/2014/main" id="{4740A20F-1D97-4D75-BF8D-096105FF19E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6" name="TextBox 185">
          <a:extLst>
            <a:ext uri="{FF2B5EF4-FFF2-40B4-BE49-F238E27FC236}">
              <a16:creationId xmlns:a16="http://schemas.microsoft.com/office/drawing/2014/main" id="{31AB129D-196C-4AB9-929B-1BFDBA45CE89}"/>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7" name="TextBox 186">
          <a:extLst>
            <a:ext uri="{FF2B5EF4-FFF2-40B4-BE49-F238E27FC236}">
              <a16:creationId xmlns:a16="http://schemas.microsoft.com/office/drawing/2014/main" id="{6596605D-71AC-4953-891A-443FA65FF383}"/>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8" name="TextBox 187">
          <a:extLst>
            <a:ext uri="{FF2B5EF4-FFF2-40B4-BE49-F238E27FC236}">
              <a16:creationId xmlns:a16="http://schemas.microsoft.com/office/drawing/2014/main" id="{23137F3E-B176-4F2C-B6CA-D80F66A1317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89" name="TextBox 188">
          <a:extLst>
            <a:ext uri="{FF2B5EF4-FFF2-40B4-BE49-F238E27FC236}">
              <a16:creationId xmlns:a16="http://schemas.microsoft.com/office/drawing/2014/main" id="{1B303D5B-507C-4402-9E4F-C9D9B36CC71F}"/>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0" name="TextBox 189">
          <a:extLst>
            <a:ext uri="{FF2B5EF4-FFF2-40B4-BE49-F238E27FC236}">
              <a16:creationId xmlns:a16="http://schemas.microsoft.com/office/drawing/2014/main" id="{3232ACD8-BD95-4292-A6F8-849A6B96398E}"/>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1" name="TextBox 190">
          <a:extLst>
            <a:ext uri="{FF2B5EF4-FFF2-40B4-BE49-F238E27FC236}">
              <a16:creationId xmlns:a16="http://schemas.microsoft.com/office/drawing/2014/main" id="{7119E34D-209F-41BC-8267-D410A8FF3BC8}"/>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2" name="TextBox 191">
          <a:extLst>
            <a:ext uri="{FF2B5EF4-FFF2-40B4-BE49-F238E27FC236}">
              <a16:creationId xmlns:a16="http://schemas.microsoft.com/office/drawing/2014/main" id="{B8D327AF-D9E3-4B8B-B0AC-BE59B42781A3}"/>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3" name="TextBox 192">
          <a:extLst>
            <a:ext uri="{FF2B5EF4-FFF2-40B4-BE49-F238E27FC236}">
              <a16:creationId xmlns:a16="http://schemas.microsoft.com/office/drawing/2014/main" id="{36F84384-497D-4256-8E1C-F1C8A8E782E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4" name="TextBox 193">
          <a:extLst>
            <a:ext uri="{FF2B5EF4-FFF2-40B4-BE49-F238E27FC236}">
              <a16:creationId xmlns:a16="http://schemas.microsoft.com/office/drawing/2014/main" id="{74BA97AE-8373-4AF7-AEEF-AD119DC8482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5" name="TextBox 194">
          <a:extLst>
            <a:ext uri="{FF2B5EF4-FFF2-40B4-BE49-F238E27FC236}">
              <a16:creationId xmlns:a16="http://schemas.microsoft.com/office/drawing/2014/main" id="{7BE749CF-5B48-4FB7-8188-51A591D0DB80}"/>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6" name="TextBox 195">
          <a:extLst>
            <a:ext uri="{FF2B5EF4-FFF2-40B4-BE49-F238E27FC236}">
              <a16:creationId xmlns:a16="http://schemas.microsoft.com/office/drawing/2014/main" id="{64A4E423-C1F0-42B0-9CC3-20679470BE53}"/>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7" name="TextBox 196">
          <a:extLst>
            <a:ext uri="{FF2B5EF4-FFF2-40B4-BE49-F238E27FC236}">
              <a16:creationId xmlns:a16="http://schemas.microsoft.com/office/drawing/2014/main" id="{CE3357CE-276E-41A0-ABCF-52BE7886E32E}"/>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8" name="TextBox 197">
          <a:extLst>
            <a:ext uri="{FF2B5EF4-FFF2-40B4-BE49-F238E27FC236}">
              <a16:creationId xmlns:a16="http://schemas.microsoft.com/office/drawing/2014/main" id="{0CBEDE22-C112-4BAE-B447-1529F7FB88A5}"/>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199" name="TextBox 198">
          <a:extLst>
            <a:ext uri="{FF2B5EF4-FFF2-40B4-BE49-F238E27FC236}">
              <a16:creationId xmlns:a16="http://schemas.microsoft.com/office/drawing/2014/main" id="{C90EE59E-8CF1-418E-A7E4-E2272124596F}"/>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0" name="TextBox 199">
          <a:extLst>
            <a:ext uri="{FF2B5EF4-FFF2-40B4-BE49-F238E27FC236}">
              <a16:creationId xmlns:a16="http://schemas.microsoft.com/office/drawing/2014/main" id="{79DAD8A0-F8C7-4302-B667-500792D5436B}"/>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1" name="TextBox 200">
          <a:extLst>
            <a:ext uri="{FF2B5EF4-FFF2-40B4-BE49-F238E27FC236}">
              <a16:creationId xmlns:a16="http://schemas.microsoft.com/office/drawing/2014/main" id="{98427C36-4AA0-4A7C-9F15-47678A1310D1}"/>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2" name="TextBox 201">
          <a:extLst>
            <a:ext uri="{FF2B5EF4-FFF2-40B4-BE49-F238E27FC236}">
              <a16:creationId xmlns:a16="http://schemas.microsoft.com/office/drawing/2014/main" id="{31BF0B05-733D-45BC-8194-5C8C7DDA7EA5}"/>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3" name="TextBox 202">
          <a:extLst>
            <a:ext uri="{FF2B5EF4-FFF2-40B4-BE49-F238E27FC236}">
              <a16:creationId xmlns:a16="http://schemas.microsoft.com/office/drawing/2014/main" id="{57F7A9EB-77A8-40DA-99CA-A64F5ED08A1F}"/>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4" name="TextBox 203">
          <a:extLst>
            <a:ext uri="{FF2B5EF4-FFF2-40B4-BE49-F238E27FC236}">
              <a16:creationId xmlns:a16="http://schemas.microsoft.com/office/drawing/2014/main" id="{DFBB5938-7225-46EA-87CF-5C7D020D0B4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5" name="TextBox 204">
          <a:extLst>
            <a:ext uri="{FF2B5EF4-FFF2-40B4-BE49-F238E27FC236}">
              <a16:creationId xmlns:a16="http://schemas.microsoft.com/office/drawing/2014/main" id="{C7A67D62-659D-488C-97C0-1DD7AC0F6C8D}"/>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6" name="TextBox 205">
          <a:extLst>
            <a:ext uri="{FF2B5EF4-FFF2-40B4-BE49-F238E27FC236}">
              <a16:creationId xmlns:a16="http://schemas.microsoft.com/office/drawing/2014/main" id="{CD4057D9-E1FA-46EF-9981-692B195A727B}"/>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7" name="TextBox 206">
          <a:extLst>
            <a:ext uri="{FF2B5EF4-FFF2-40B4-BE49-F238E27FC236}">
              <a16:creationId xmlns:a16="http://schemas.microsoft.com/office/drawing/2014/main" id="{DB569CE2-9F88-48F3-92AA-1F17596EEE79}"/>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8" name="TextBox 207">
          <a:extLst>
            <a:ext uri="{FF2B5EF4-FFF2-40B4-BE49-F238E27FC236}">
              <a16:creationId xmlns:a16="http://schemas.microsoft.com/office/drawing/2014/main" id="{5314C3A8-E6FE-4C90-8B02-C460FAC0A7A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09" name="TextBox 208">
          <a:extLst>
            <a:ext uri="{FF2B5EF4-FFF2-40B4-BE49-F238E27FC236}">
              <a16:creationId xmlns:a16="http://schemas.microsoft.com/office/drawing/2014/main" id="{8D36C39F-7393-4477-A068-10244D8D0A8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0" name="TextBox 209">
          <a:extLst>
            <a:ext uri="{FF2B5EF4-FFF2-40B4-BE49-F238E27FC236}">
              <a16:creationId xmlns:a16="http://schemas.microsoft.com/office/drawing/2014/main" id="{76C7E902-DB8B-4234-AAB5-A57F99670F3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1" name="TextBox 210">
          <a:extLst>
            <a:ext uri="{FF2B5EF4-FFF2-40B4-BE49-F238E27FC236}">
              <a16:creationId xmlns:a16="http://schemas.microsoft.com/office/drawing/2014/main" id="{73FA86EA-BB68-4A3F-821F-4DE1C0EB6522}"/>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2" name="TextBox 211">
          <a:extLst>
            <a:ext uri="{FF2B5EF4-FFF2-40B4-BE49-F238E27FC236}">
              <a16:creationId xmlns:a16="http://schemas.microsoft.com/office/drawing/2014/main" id="{8E7B604F-D2A7-4DCD-B2AC-C0495D237020}"/>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3" name="TextBox 212">
          <a:extLst>
            <a:ext uri="{FF2B5EF4-FFF2-40B4-BE49-F238E27FC236}">
              <a16:creationId xmlns:a16="http://schemas.microsoft.com/office/drawing/2014/main" id="{C10EE060-379D-4475-AEAB-A73A7B5310BC}"/>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4" name="TextBox 213">
          <a:extLst>
            <a:ext uri="{FF2B5EF4-FFF2-40B4-BE49-F238E27FC236}">
              <a16:creationId xmlns:a16="http://schemas.microsoft.com/office/drawing/2014/main" id="{8F69A52E-90FA-459A-9F66-8A47487A3D5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5" name="TextBox 214">
          <a:extLst>
            <a:ext uri="{FF2B5EF4-FFF2-40B4-BE49-F238E27FC236}">
              <a16:creationId xmlns:a16="http://schemas.microsoft.com/office/drawing/2014/main" id="{B76AEEA5-7356-4A5A-B73F-9E746BFD97A6}"/>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6" name="TextBox 215">
          <a:extLst>
            <a:ext uri="{FF2B5EF4-FFF2-40B4-BE49-F238E27FC236}">
              <a16:creationId xmlns:a16="http://schemas.microsoft.com/office/drawing/2014/main" id="{E8CB4235-E311-4B26-9831-4EE39F0930D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7" name="TextBox 216">
          <a:extLst>
            <a:ext uri="{FF2B5EF4-FFF2-40B4-BE49-F238E27FC236}">
              <a16:creationId xmlns:a16="http://schemas.microsoft.com/office/drawing/2014/main" id="{A968BFBF-0FFC-4235-9CB4-3C19CE9FDB9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8" name="TextBox 217">
          <a:extLst>
            <a:ext uri="{FF2B5EF4-FFF2-40B4-BE49-F238E27FC236}">
              <a16:creationId xmlns:a16="http://schemas.microsoft.com/office/drawing/2014/main" id="{30CE5863-65D0-41CE-AC16-FCFABB4D6EE1}"/>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19" name="TextBox 218">
          <a:extLst>
            <a:ext uri="{FF2B5EF4-FFF2-40B4-BE49-F238E27FC236}">
              <a16:creationId xmlns:a16="http://schemas.microsoft.com/office/drawing/2014/main" id="{69599287-20A9-413C-B3E4-752F6F42DFA4}"/>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20" name="TextBox 219">
          <a:extLst>
            <a:ext uri="{FF2B5EF4-FFF2-40B4-BE49-F238E27FC236}">
              <a16:creationId xmlns:a16="http://schemas.microsoft.com/office/drawing/2014/main" id="{496832A6-FB11-4634-9CB5-2BC1DBDB72B5}"/>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21" name="TextBox 220">
          <a:extLst>
            <a:ext uri="{FF2B5EF4-FFF2-40B4-BE49-F238E27FC236}">
              <a16:creationId xmlns:a16="http://schemas.microsoft.com/office/drawing/2014/main" id="{CC41303B-2139-4045-8E2E-8CCC8D6F11BA}"/>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22" name="TextBox 221">
          <a:extLst>
            <a:ext uri="{FF2B5EF4-FFF2-40B4-BE49-F238E27FC236}">
              <a16:creationId xmlns:a16="http://schemas.microsoft.com/office/drawing/2014/main" id="{D7D8428D-875F-41F8-B52F-72F6C597BD7D}"/>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49</xdr:row>
      <xdr:rowOff>0</xdr:rowOff>
    </xdr:from>
    <xdr:ext cx="184731" cy="264560"/>
    <xdr:sp macro="" textlink="">
      <xdr:nvSpPr>
        <xdr:cNvPr id="223" name="TextBox 222">
          <a:extLst>
            <a:ext uri="{FF2B5EF4-FFF2-40B4-BE49-F238E27FC236}">
              <a16:creationId xmlns:a16="http://schemas.microsoft.com/office/drawing/2014/main" id="{600F879B-DCF0-435E-AFDC-B0CCB6383D47}"/>
            </a:ext>
          </a:extLst>
        </xdr:cNvPr>
        <xdr:cNvSpPr txBox="1"/>
      </xdr:nvSpPr>
      <xdr:spPr>
        <a:xfrm>
          <a:off x="8204200" y="223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30</xdr:row>
      <xdr:rowOff>0</xdr:rowOff>
    </xdr:from>
    <xdr:ext cx="184731" cy="264560"/>
    <xdr:sp macro="" textlink="">
      <xdr:nvSpPr>
        <xdr:cNvPr id="227" name="TextBox 226">
          <a:extLst>
            <a:ext uri="{FF2B5EF4-FFF2-40B4-BE49-F238E27FC236}">
              <a16:creationId xmlns:a16="http://schemas.microsoft.com/office/drawing/2014/main" id="{00000000-0008-0000-0200-0000E3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28" name="TextBox 227">
          <a:extLst>
            <a:ext uri="{FF2B5EF4-FFF2-40B4-BE49-F238E27FC236}">
              <a16:creationId xmlns:a16="http://schemas.microsoft.com/office/drawing/2014/main" id="{00000000-0008-0000-0200-0000E4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29" name="TextBox 228">
          <a:extLst>
            <a:ext uri="{FF2B5EF4-FFF2-40B4-BE49-F238E27FC236}">
              <a16:creationId xmlns:a16="http://schemas.microsoft.com/office/drawing/2014/main" id="{00000000-0008-0000-0200-0000E5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0" name="TextBox 229">
          <a:extLst>
            <a:ext uri="{FF2B5EF4-FFF2-40B4-BE49-F238E27FC236}">
              <a16:creationId xmlns:a16="http://schemas.microsoft.com/office/drawing/2014/main" id="{00000000-0008-0000-0200-0000E6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1" name="TextBox 230">
          <a:extLst>
            <a:ext uri="{FF2B5EF4-FFF2-40B4-BE49-F238E27FC236}">
              <a16:creationId xmlns:a16="http://schemas.microsoft.com/office/drawing/2014/main" id="{00000000-0008-0000-0200-0000E7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2" name="TextBox 231">
          <a:extLst>
            <a:ext uri="{FF2B5EF4-FFF2-40B4-BE49-F238E27FC236}">
              <a16:creationId xmlns:a16="http://schemas.microsoft.com/office/drawing/2014/main" id="{00000000-0008-0000-0200-0000E8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3" name="TextBox 232">
          <a:extLst>
            <a:ext uri="{FF2B5EF4-FFF2-40B4-BE49-F238E27FC236}">
              <a16:creationId xmlns:a16="http://schemas.microsoft.com/office/drawing/2014/main" id="{00000000-0008-0000-0200-0000E9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4" name="TextBox 233">
          <a:extLst>
            <a:ext uri="{FF2B5EF4-FFF2-40B4-BE49-F238E27FC236}">
              <a16:creationId xmlns:a16="http://schemas.microsoft.com/office/drawing/2014/main" id="{00000000-0008-0000-0200-0000EA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5" name="TextBox 234">
          <a:extLst>
            <a:ext uri="{FF2B5EF4-FFF2-40B4-BE49-F238E27FC236}">
              <a16:creationId xmlns:a16="http://schemas.microsoft.com/office/drawing/2014/main" id="{00000000-0008-0000-0200-0000EB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6" name="TextBox 235">
          <a:extLst>
            <a:ext uri="{FF2B5EF4-FFF2-40B4-BE49-F238E27FC236}">
              <a16:creationId xmlns:a16="http://schemas.microsoft.com/office/drawing/2014/main" id="{00000000-0008-0000-0200-0000EC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7" name="TextBox 236">
          <a:extLst>
            <a:ext uri="{FF2B5EF4-FFF2-40B4-BE49-F238E27FC236}">
              <a16:creationId xmlns:a16="http://schemas.microsoft.com/office/drawing/2014/main" id="{00000000-0008-0000-0200-0000ED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8" name="TextBox 237">
          <a:extLst>
            <a:ext uri="{FF2B5EF4-FFF2-40B4-BE49-F238E27FC236}">
              <a16:creationId xmlns:a16="http://schemas.microsoft.com/office/drawing/2014/main" id="{00000000-0008-0000-0200-0000EE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39" name="TextBox 238">
          <a:extLst>
            <a:ext uri="{FF2B5EF4-FFF2-40B4-BE49-F238E27FC236}">
              <a16:creationId xmlns:a16="http://schemas.microsoft.com/office/drawing/2014/main" id="{00000000-0008-0000-0200-0000EF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0" name="TextBox 239">
          <a:extLst>
            <a:ext uri="{FF2B5EF4-FFF2-40B4-BE49-F238E27FC236}">
              <a16:creationId xmlns:a16="http://schemas.microsoft.com/office/drawing/2014/main" id="{00000000-0008-0000-0200-0000F0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1" name="TextBox 240">
          <a:extLst>
            <a:ext uri="{FF2B5EF4-FFF2-40B4-BE49-F238E27FC236}">
              <a16:creationId xmlns:a16="http://schemas.microsoft.com/office/drawing/2014/main" id="{00000000-0008-0000-0200-0000F1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2" name="TextBox 241">
          <a:extLst>
            <a:ext uri="{FF2B5EF4-FFF2-40B4-BE49-F238E27FC236}">
              <a16:creationId xmlns:a16="http://schemas.microsoft.com/office/drawing/2014/main" id="{00000000-0008-0000-0200-0000F2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3" name="TextBox 242">
          <a:extLst>
            <a:ext uri="{FF2B5EF4-FFF2-40B4-BE49-F238E27FC236}">
              <a16:creationId xmlns:a16="http://schemas.microsoft.com/office/drawing/2014/main" id="{00000000-0008-0000-0200-0000F3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4" name="TextBox 243">
          <a:extLst>
            <a:ext uri="{FF2B5EF4-FFF2-40B4-BE49-F238E27FC236}">
              <a16:creationId xmlns:a16="http://schemas.microsoft.com/office/drawing/2014/main" id="{00000000-0008-0000-0200-0000F4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5" name="TextBox 244">
          <a:extLst>
            <a:ext uri="{FF2B5EF4-FFF2-40B4-BE49-F238E27FC236}">
              <a16:creationId xmlns:a16="http://schemas.microsoft.com/office/drawing/2014/main" id="{00000000-0008-0000-0200-0000F5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6" name="TextBox 245">
          <a:extLst>
            <a:ext uri="{FF2B5EF4-FFF2-40B4-BE49-F238E27FC236}">
              <a16:creationId xmlns:a16="http://schemas.microsoft.com/office/drawing/2014/main" id="{00000000-0008-0000-0200-0000F6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7" name="TextBox 246">
          <a:extLst>
            <a:ext uri="{FF2B5EF4-FFF2-40B4-BE49-F238E27FC236}">
              <a16:creationId xmlns:a16="http://schemas.microsoft.com/office/drawing/2014/main" id="{00000000-0008-0000-0200-0000F7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8" name="TextBox 247">
          <a:extLst>
            <a:ext uri="{FF2B5EF4-FFF2-40B4-BE49-F238E27FC236}">
              <a16:creationId xmlns:a16="http://schemas.microsoft.com/office/drawing/2014/main" id="{00000000-0008-0000-0200-0000F8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49" name="TextBox 248">
          <a:extLst>
            <a:ext uri="{FF2B5EF4-FFF2-40B4-BE49-F238E27FC236}">
              <a16:creationId xmlns:a16="http://schemas.microsoft.com/office/drawing/2014/main" id="{00000000-0008-0000-0200-0000F9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0" name="TextBox 249">
          <a:extLst>
            <a:ext uri="{FF2B5EF4-FFF2-40B4-BE49-F238E27FC236}">
              <a16:creationId xmlns:a16="http://schemas.microsoft.com/office/drawing/2014/main" id="{00000000-0008-0000-0200-0000FA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1" name="TextBox 250">
          <a:extLst>
            <a:ext uri="{FF2B5EF4-FFF2-40B4-BE49-F238E27FC236}">
              <a16:creationId xmlns:a16="http://schemas.microsoft.com/office/drawing/2014/main" id="{00000000-0008-0000-0200-0000FB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2" name="TextBox 251">
          <a:extLst>
            <a:ext uri="{FF2B5EF4-FFF2-40B4-BE49-F238E27FC236}">
              <a16:creationId xmlns:a16="http://schemas.microsoft.com/office/drawing/2014/main" id="{00000000-0008-0000-0200-0000FC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3" name="TextBox 252">
          <a:extLst>
            <a:ext uri="{FF2B5EF4-FFF2-40B4-BE49-F238E27FC236}">
              <a16:creationId xmlns:a16="http://schemas.microsoft.com/office/drawing/2014/main" id="{00000000-0008-0000-0200-0000FD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4" name="TextBox 253">
          <a:extLst>
            <a:ext uri="{FF2B5EF4-FFF2-40B4-BE49-F238E27FC236}">
              <a16:creationId xmlns:a16="http://schemas.microsoft.com/office/drawing/2014/main" id="{00000000-0008-0000-0200-0000FE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5" name="TextBox 254">
          <a:extLst>
            <a:ext uri="{FF2B5EF4-FFF2-40B4-BE49-F238E27FC236}">
              <a16:creationId xmlns:a16="http://schemas.microsoft.com/office/drawing/2014/main" id="{00000000-0008-0000-0200-0000FF00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6" name="TextBox 255">
          <a:extLst>
            <a:ext uri="{FF2B5EF4-FFF2-40B4-BE49-F238E27FC236}">
              <a16:creationId xmlns:a16="http://schemas.microsoft.com/office/drawing/2014/main" id="{00000000-0008-0000-0200-000000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7" name="TextBox 256">
          <a:extLst>
            <a:ext uri="{FF2B5EF4-FFF2-40B4-BE49-F238E27FC236}">
              <a16:creationId xmlns:a16="http://schemas.microsoft.com/office/drawing/2014/main" id="{00000000-0008-0000-0200-000001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8" name="TextBox 257">
          <a:extLst>
            <a:ext uri="{FF2B5EF4-FFF2-40B4-BE49-F238E27FC236}">
              <a16:creationId xmlns:a16="http://schemas.microsoft.com/office/drawing/2014/main" id="{00000000-0008-0000-0200-000002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59" name="TextBox 258">
          <a:extLst>
            <a:ext uri="{FF2B5EF4-FFF2-40B4-BE49-F238E27FC236}">
              <a16:creationId xmlns:a16="http://schemas.microsoft.com/office/drawing/2014/main" id="{00000000-0008-0000-0200-000003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0" name="TextBox 259">
          <a:extLst>
            <a:ext uri="{FF2B5EF4-FFF2-40B4-BE49-F238E27FC236}">
              <a16:creationId xmlns:a16="http://schemas.microsoft.com/office/drawing/2014/main" id="{00000000-0008-0000-0200-000004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1" name="TextBox 260">
          <a:extLst>
            <a:ext uri="{FF2B5EF4-FFF2-40B4-BE49-F238E27FC236}">
              <a16:creationId xmlns:a16="http://schemas.microsoft.com/office/drawing/2014/main" id="{00000000-0008-0000-0200-000005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2" name="TextBox 261">
          <a:extLst>
            <a:ext uri="{FF2B5EF4-FFF2-40B4-BE49-F238E27FC236}">
              <a16:creationId xmlns:a16="http://schemas.microsoft.com/office/drawing/2014/main" id="{00000000-0008-0000-0200-000006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3" name="TextBox 262">
          <a:extLst>
            <a:ext uri="{FF2B5EF4-FFF2-40B4-BE49-F238E27FC236}">
              <a16:creationId xmlns:a16="http://schemas.microsoft.com/office/drawing/2014/main" id="{00000000-0008-0000-0200-000007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4" name="TextBox 263">
          <a:extLst>
            <a:ext uri="{FF2B5EF4-FFF2-40B4-BE49-F238E27FC236}">
              <a16:creationId xmlns:a16="http://schemas.microsoft.com/office/drawing/2014/main" id="{00000000-0008-0000-0200-000008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5" name="TextBox 264">
          <a:extLst>
            <a:ext uri="{FF2B5EF4-FFF2-40B4-BE49-F238E27FC236}">
              <a16:creationId xmlns:a16="http://schemas.microsoft.com/office/drawing/2014/main" id="{00000000-0008-0000-0200-000009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6" name="TextBox 265">
          <a:extLst>
            <a:ext uri="{FF2B5EF4-FFF2-40B4-BE49-F238E27FC236}">
              <a16:creationId xmlns:a16="http://schemas.microsoft.com/office/drawing/2014/main" id="{00000000-0008-0000-0200-00000A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7" name="TextBox 266">
          <a:extLst>
            <a:ext uri="{FF2B5EF4-FFF2-40B4-BE49-F238E27FC236}">
              <a16:creationId xmlns:a16="http://schemas.microsoft.com/office/drawing/2014/main" id="{00000000-0008-0000-0200-00000B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8" name="TextBox 267">
          <a:extLst>
            <a:ext uri="{FF2B5EF4-FFF2-40B4-BE49-F238E27FC236}">
              <a16:creationId xmlns:a16="http://schemas.microsoft.com/office/drawing/2014/main" id="{00000000-0008-0000-0200-00000C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69" name="TextBox 268">
          <a:extLst>
            <a:ext uri="{FF2B5EF4-FFF2-40B4-BE49-F238E27FC236}">
              <a16:creationId xmlns:a16="http://schemas.microsoft.com/office/drawing/2014/main" id="{00000000-0008-0000-0200-00000D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0" name="TextBox 269">
          <a:extLst>
            <a:ext uri="{FF2B5EF4-FFF2-40B4-BE49-F238E27FC236}">
              <a16:creationId xmlns:a16="http://schemas.microsoft.com/office/drawing/2014/main" id="{00000000-0008-0000-0200-00000E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1" name="TextBox 270">
          <a:extLst>
            <a:ext uri="{FF2B5EF4-FFF2-40B4-BE49-F238E27FC236}">
              <a16:creationId xmlns:a16="http://schemas.microsoft.com/office/drawing/2014/main" id="{00000000-0008-0000-0200-00000F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2" name="TextBox 271">
          <a:extLst>
            <a:ext uri="{FF2B5EF4-FFF2-40B4-BE49-F238E27FC236}">
              <a16:creationId xmlns:a16="http://schemas.microsoft.com/office/drawing/2014/main" id="{00000000-0008-0000-0200-000010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3" name="TextBox 272">
          <a:extLst>
            <a:ext uri="{FF2B5EF4-FFF2-40B4-BE49-F238E27FC236}">
              <a16:creationId xmlns:a16="http://schemas.microsoft.com/office/drawing/2014/main" id="{00000000-0008-0000-0200-000011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4" name="TextBox 273">
          <a:extLst>
            <a:ext uri="{FF2B5EF4-FFF2-40B4-BE49-F238E27FC236}">
              <a16:creationId xmlns:a16="http://schemas.microsoft.com/office/drawing/2014/main" id="{00000000-0008-0000-0200-000012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5" name="TextBox 274">
          <a:extLst>
            <a:ext uri="{FF2B5EF4-FFF2-40B4-BE49-F238E27FC236}">
              <a16:creationId xmlns:a16="http://schemas.microsoft.com/office/drawing/2014/main" id="{00000000-0008-0000-0200-000013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6" name="TextBox 275">
          <a:extLst>
            <a:ext uri="{FF2B5EF4-FFF2-40B4-BE49-F238E27FC236}">
              <a16:creationId xmlns:a16="http://schemas.microsoft.com/office/drawing/2014/main" id="{00000000-0008-0000-0200-000014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7" name="TextBox 276">
          <a:extLst>
            <a:ext uri="{FF2B5EF4-FFF2-40B4-BE49-F238E27FC236}">
              <a16:creationId xmlns:a16="http://schemas.microsoft.com/office/drawing/2014/main" id="{00000000-0008-0000-0200-000015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8" name="TextBox 277">
          <a:extLst>
            <a:ext uri="{FF2B5EF4-FFF2-40B4-BE49-F238E27FC236}">
              <a16:creationId xmlns:a16="http://schemas.microsoft.com/office/drawing/2014/main" id="{00000000-0008-0000-0200-000016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79" name="TextBox 278">
          <a:extLst>
            <a:ext uri="{FF2B5EF4-FFF2-40B4-BE49-F238E27FC236}">
              <a16:creationId xmlns:a16="http://schemas.microsoft.com/office/drawing/2014/main" id="{00000000-0008-0000-0200-000017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0" name="TextBox 279">
          <a:extLst>
            <a:ext uri="{FF2B5EF4-FFF2-40B4-BE49-F238E27FC236}">
              <a16:creationId xmlns:a16="http://schemas.microsoft.com/office/drawing/2014/main" id="{00000000-0008-0000-0200-000018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1" name="TextBox 280">
          <a:extLst>
            <a:ext uri="{FF2B5EF4-FFF2-40B4-BE49-F238E27FC236}">
              <a16:creationId xmlns:a16="http://schemas.microsoft.com/office/drawing/2014/main" id="{00000000-0008-0000-0200-000019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2" name="TextBox 281">
          <a:extLst>
            <a:ext uri="{FF2B5EF4-FFF2-40B4-BE49-F238E27FC236}">
              <a16:creationId xmlns:a16="http://schemas.microsoft.com/office/drawing/2014/main" id="{00000000-0008-0000-0200-00001A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3" name="TextBox 282">
          <a:extLst>
            <a:ext uri="{FF2B5EF4-FFF2-40B4-BE49-F238E27FC236}">
              <a16:creationId xmlns:a16="http://schemas.microsoft.com/office/drawing/2014/main" id="{00000000-0008-0000-0200-00001B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4" name="TextBox 283">
          <a:extLst>
            <a:ext uri="{FF2B5EF4-FFF2-40B4-BE49-F238E27FC236}">
              <a16:creationId xmlns:a16="http://schemas.microsoft.com/office/drawing/2014/main" id="{00000000-0008-0000-0200-00001C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5" name="TextBox 284">
          <a:extLst>
            <a:ext uri="{FF2B5EF4-FFF2-40B4-BE49-F238E27FC236}">
              <a16:creationId xmlns:a16="http://schemas.microsoft.com/office/drawing/2014/main" id="{00000000-0008-0000-0200-00001D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6" name="TextBox 285">
          <a:extLst>
            <a:ext uri="{FF2B5EF4-FFF2-40B4-BE49-F238E27FC236}">
              <a16:creationId xmlns:a16="http://schemas.microsoft.com/office/drawing/2014/main" id="{00000000-0008-0000-0200-00001E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7" name="TextBox 286">
          <a:extLst>
            <a:ext uri="{FF2B5EF4-FFF2-40B4-BE49-F238E27FC236}">
              <a16:creationId xmlns:a16="http://schemas.microsoft.com/office/drawing/2014/main" id="{00000000-0008-0000-0200-00001F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8" name="TextBox 287">
          <a:extLst>
            <a:ext uri="{FF2B5EF4-FFF2-40B4-BE49-F238E27FC236}">
              <a16:creationId xmlns:a16="http://schemas.microsoft.com/office/drawing/2014/main" id="{00000000-0008-0000-0200-000020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89" name="TextBox 288">
          <a:extLst>
            <a:ext uri="{FF2B5EF4-FFF2-40B4-BE49-F238E27FC236}">
              <a16:creationId xmlns:a16="http://schemas.microsoft.com/office/drawing/2014/main" id="{00000000-0008-0000-0200-000021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0" name="TextBox 289">
          <a:extLst>
            <a:ext uri="{FF2B5EF4-FFF2-40B4-BE49-F238E27FC236}">
              <a16:creationId xmlns:a16="http://schemas.microsoft.com/office/drawing/2014/main" id="{00000000-0008-0000-0200-000022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1" name="TextBox 290">
          <a:extLst>
            <a:ext uri="{FF2B5EF4-FFF2-40B4-BE49-F238E27FC236}">
              <a16:creationId xmlns:a16="http://schemas.microsoft.com/office/drawing/2014/main" id="{00000000-0008-0000-0200-000023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2" name="TextBox 291">
          <a:extLst>
            <a:ext uri="{FF2B5EF4-FFF2-40B4-BE49-F238E27FC236}">
              <a16:creationId xmlns:a16="http://schemas.microsoft.com/office/drawing/2014/main" id="{00000000-0008-0000-0200-000024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3" name="TextBox 292">
          <a:extLst>
            <a:ext uri="{FF2B5EF4-FFF2-40B4-BE49-F238E27FC236}">
              <a16:creationId xmlns:a16="http://schemas.microsoft.com/office/drawing/2014/main" id="{00000000-0008-0000-0200-000025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4" name="TextBox 293">
          <a:extLst>
            <a:ext uri="{FF2B5EF4-FFF2-40B4-BE49-F238E27FC236}">
              <a16:creationId xmlns:a16="http://schemas.microsoft.com/office/drawing/2014/main" id="{00000000-0008-0000-0200-000026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5" name="TextBox 294">
          <a:extLst>
            <a:ext uri="{FF2B5EF4-FFF2-40B4-BE49-F238E27FC236}">
              <a16:creationId xmlns:a16="http://schemas.microsoft.com/office/drawing/2014/main" id="{00000000-0008-0000-0200-000027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6" name="TextBox 295">
          <a:extLst>
            <a:ext uri="{FF2B5EF4-FFF2-40B4-BE49-F238E27FC236}">
              <a16:creationId xmlns:a16="http://schemas.microsoft.com/office/drawing/2014/main" id="{00000000-0008-0000-0200-000028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7" name="TextBox 296">
          <a:extLst>
            <a:ext uri="{FF2B5EF4-FFF2-40B4-BE49-F238E27FC236}">
              <a16:creationId xmlns:a16="http://schemas.microsoft.com/office/drawing/2014/main" id="{00000000-0008-0000-0200-000029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8" name="TextBox 297">
          <a:extLst>
            <a:ext uri="{FF2B5EF4-FFF2-40B4-BE49-F238E27FC236}">
              <a16:creationId xmlns:a16="http://schemas.microsoft.com/office/drawing/2014/main" id="{00000000-0008-0000-0200-00002A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99" name="TextBox 298">
          <a:extLst>
            <a:ext uri="{FF2B5EF4-FFF2-40B4-BE49-F238E27FC236}">
              <a16:creationId xmlns:a16="http://schemas.microsoft.com/office/drawing/2014/main" id="{00000000-0008-0000-0200-00002B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0" name="TextBox 299">
          <a:extLst>
            <a:ext uri="{FF2B5EF4-FFF2-40B4-BE49-F238E27FC236}">
              <a16:creationId xmlns:a16="http://schemas.microsoft.com/office/drawing/2014/main" id="{00000000-0008-0000-0200-00002C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1" name="TextBox 300">
          <a:extLst>
            <a:ext uri="{FF2B5EF4-FFF2-40B4-BE49-F238E27FC236}">
              <a16:creationId xmlns:a16="http://schemas.microsoft.com/office/drawing/2014/main" id="{00000000-0008-0000-0200-00002D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2" name="TextBox 301">
          <a:extLst>
            <a:ext uri="{FF2B5EF4-FFF2-40B4-BE49-F238E27FC236}">
              <a16:creationId xmlns:a16="http://schemas.microsoft.com/office/drawing/2014/main" id="{00000000-0008-0000-0200-00002E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3" name="TextBox 302">
          <a:extLst>
            <a:ext uri="{FF2B5EF4-FFF2-40B4-BE49-F238E27FC236}">
              <a16:creationId xmlns:a16="http://schemas.microsoft.com/office/drawing/2014/main" id="{00000000-0008-0000-0200-00002F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4" name="TextBox 303">
          <a:extLst>
            <a:ext uri="{FF2B5EF4-FFF2-40B4-BE49-F238E27FC236}">
              <a16:creationId xmlns:a16="http://schemas.microsoft.com/office/drawing/2014/main" id="{00000000-0008-0000-0200-000030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5" name="TextBox 304">
          <a:extLst>
            <a:ext uri="{FF2B5EF4-FFF2-40B4-BE49-F238E27FC236}">
              <a16:creationId xmlns:a16="http://schemas.microsoft.com/office/drawing/2014/main" id="{00000000-0008-0000-0200-000031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6" name="TextBox 305">
          <a:extLst>
            <a:ext uri="{FF2B5EF4-FFF2-40B4-BE49-F238E27FC236}">
              <a16:creationId xmlns:a16="http://schemas.microsoft.com/office/drawing/2014/main" id="{00000000-0008-0000-0200-000032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7" name="TextBox 306">
          <a:extLst>
            <a:ext uri="{FF2B5EF4-FFF2-40B4-BE49-F238E27FC236}">
              <a16:creationId xmlns:a16="http://schemas.microsoft.com/office/drawing/2014/main" id="{00000000-0008-0000-0200-000033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8" name="TextBox 307">
          <a:extLst>
            <a:ext uri="{FF2B5EF4-FFF2-40B4-BE49-F238E27FC236}">
              <a16:creationId xmlns:a16="http://schemas.microsoft.com/office/drawing/2014/main" id="{00000000-0008-0000-0200-000034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09" name="TextBox 308">
          <a:extLst>
            <a:ext uri="{FF2B5EF4-FFF2-40B4-BE49-F238E27FC236}">
              <a16:creationId xmlns:a16="http://schemas.microsoft.com/office/drawing/2014/main" id="{00000000-0008-0000-0200-000035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0" name="TextBox 309">
          <a:extLst>
            <a:ext uri="{FF2B5EF4-FFF2-40B4-BE49-F238E27FC236}">
              <a16:creationId xmlns:a16="http://schemas.microsoft.com/office/drawing/2014/main" id="{00000000-0008-0000-0200-000036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1" name="TextBox 310">
          <a:extLst>
            <a:ext uri="{FF2B5EF4-FFF2-40B4-BE49-F238E27FC236}">
              <a16:creationId xmlns:a16="http://schemas.microsoft.com/office/drawing/2014/main" id="{00000000-0008-0000-0200-000037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2" name="TextBox 311">
          <a:extLst>
            <a:ext uri="{FF2B5EF4-FFF2-40B4-BE49-F238E27FC236}">
              <a16:creationId xmlns:a16="http://schemas.microsoft.com/office/drawing/2014/main" id="{00000000-0008-0000-0200-000038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3" name="TextBox 312">
          <a:extLst>
            <a:ext uri="{FF2B5EF4-FFF2-40B4-BE49-F238E27FC236}">
              <a16:creationId xmlns:a16="http://schemas.microsoft.com/office/drawing/2014/main" id="{00000000-0008-0000-0200-000039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4" name="TextBox 313">
          <a:extLst>
            <a:ext uri="{FF2B5EF4-FFF2-40B4-BE49-F238E27FC236}">
              <a16:creationId xmlns:a16="http://schemas.microsoft.com/office/drawing/2014/main" id="{00000000-0008-0000-0200-00003A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5" name="TextBox 314">
          <a:extLst>
            <a:ext uri="{FF2B5EF4-FFF2-40B4-BE49-F238E27FC236}">
              <a16:creationId xmlns:a16="http://schemas.microsoft.com/office/drawing/2014/main" id="{00000000-0008-0000-0200-00003B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6" name="TextBox 315">
          <a:extLst>
            <a:ext uri="{FF2B5EF4-FFF2-40B4-BE49-F238E27FC236}">
              <a16:creationId xmlns:a16="http://schemas.microsoft.com/office/drawing/2014/main" id="{00000000-0008-0000-0200-00003C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7" name="TextBox 316">
          <a:extLst>
            <a:ext uri="{FF2B5EF4-FFF2-40B4-BE49-F238E27FC236}">
              <a16:creationId xmlns:a16="http://schemas.microsoft.com/office/drawing/2014/main" id="{00000000-0008-0000-0200-00003D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8" name="TextBox 317">
          <a:extLst>
            <a:ext uri="{FF2B5EF4-FFF2-40B4-BE49-F238E27FC236}">
              <a16:creationId xmlns:a16="http://schemas.microsoft.com/office/drawing/2014/main" id="{00000000-0008-0000-0200-00003E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19" name="TextBox 318">
          <a:extLst>
            <a:ext uri="{FF2B5EF4-FFF2-40B4-BE49-F238E27FC236}">
              <a16:creationId xmlns:a16="http://schemas.microsoft.com/office/drawing/2014/main" id="{00000000-0008-0000-0200-00003F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0" name="TextBox 319">
          <a:extLst>
            <a:ext uri="{FF2B5EF4-FFF2-40B4-BE49-F238E27FC236}">
              <a16:creationId xmlns:a16="http://schemas.microsoft.com/office/drawing/2014/main" id="{00000000-0008-0000-0200-000040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1" name="TextBox 320">
          <a:extLst>
            <a:ext uri="{FF2B5EF4-FFF2-40B4-BE49-F238E27FC236}">
              <a16:creationId xmlns:a16="http://schemas.microsoft.com/office/drawing/2014/main" id="{00000000-0008-0000-0200-000041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2" name="TextBox 321">
          <a:extLst>
            <a:ext uri="{FF2B5EF4-FFF2-40B4-BE49-F238E27FC236}">
              <a16:creationId xmlns:a16="http://schemas.microsoft.com/office/drawing/2014/main" id="{00000000-0008-0000-0200-000042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3" name="TextBox 322">
          <a:extLst>
            <a:ext uri="{FF2B5EF4-FFF2-40B4-BE49-F238E27FC236}">
              <a16:creationId xmlns:a16="http://schemas.microsoft.com/office/drawing/2014/main" id="{00000000-0008-0000-0200-000043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4" name="TextBox 323">
          <a:extLst>
            <a:ext uri="{FF2B5EF4-FFF2-40B4-BE49-F238E27FC236}">
              <a16:creationId xmlns:a16="http://schemas.microsoft.com/office/drawing/2014/main" id="{00000000-0008-0000-0200-000044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5" name="TextBox 324">
          <a:extLst>
            <a:ext uri="{FF2B5EF4-FFF2-40B4-BE49-F238E27FC236}">
              <a16:creationId xmlns:a16="http://schemas.microsoft.com/office/drawing/2014/main" id="{00000000-0008-0000-0200-000045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6" name="TextBox 325">
          <a:extLst>
            <a:ext uri="{FF2B5EF4-FFF2-40B4-BE49-F238E27FC236}">
              <a16:creationId xmlns:a16="http://schemas.microsoft.com/office/drawing/2014/main" id="{00000000-0008-0000-0200-000046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7" name="TextBox 326">
          <a:extLst>
            <a:ext uri="{FF2B5EF4-FFF2-40B4-BE49-F238E27FC236}">
              <a16:creationId xmlns:a16="http://schemas.microsoft.com/office/drawing/2014/main" id="{00000000-0008-0000-0200-000047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8" name="TextBox 327">
          <a:extLst>
            <a:ext uri="{FF2B5EF4-FFF2-40B4-BE49-F238E27FC236}">
              <a16:creationId xmlns:a16="http://schemas.microsoft.com/office/drawing/2014/main" id="{00000000-0008-0000-0200-000048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29" name="TextBox 328">
          <a:extLst>
            <a:ext uri="{FF2B5EF4-FFF2-40B4-BE49-F238E27FC236}">
              <a16:creationId xmlns:a16="http://schemas.microsoft.com/office/drawing/2014/main" id="{00000000-0008-0000-0200-000049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0" name="TextBox 329">
          <a:extLst>
            <a:ext uri="{FF2B5EF4-FFF2-40B4-BE49-F238E27FC236}">
              <a16:creationId xmlns:a16="http://schemas.microsoft.com/office/drawing/2014/main" id="{00000000-0008-0000-0200-00004A010000}"/>
            </a:ext>
          </a:extLst>
        </xdr:cNvPr>
        <xdr:cNvSpPr txBox="1"/>
      </xdr:nvSpPr>
      <xdr:spPr>
        <a:xfrm>
          <a:off x="4400176"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1" name="TextBox 330">
          <a:extLst>
            <a:ext uri="{FF2B5EF4-FFF2-40B4-BE49-F238E27FC236}">
              <a16:creationId xmlns:a16="http://schemas.microsoft.com/office/drawing/2014/main" id="{00000000-0008-0000-0200-00004B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2" name="TextBox 331">
          <a:extLst>
            <a:ext uri="{FF2B5EF4-FFF2-40B4-BE49-F238E27FC236}">
              <a16:creationId xmlns:a16="http://schemas.microsoft.com/office/drawing/2014/main" id="{00000000-0008-0000-0200-00004C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3" name="TextBox 332">
          <a:extLst>
            <a:ext uri="{FF2B5EF4-FFF2-40B4-BE49-F238E27FC236}">
              <a16:creationId xmlns:a16="http://schemas.microsoft.com/office/drawing/2014/main" id="{00000000-0008-0000-0200-00004D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4" name="TextBox 333">
          <a:extLst>
            <a:ext uri="{FF2B5EF4-FFF2-40B4-BE49-F238E27FC236}">
              <a16:creationId xmlns:a16="http://schemas.microsoft.com/office/drawing/2014/main" id="{00000000-0008-0000-0200-00004E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5" name="TextBox 334">
          <a:extLst>
            <a:ext uri="{FF2B5EF4-FFF2-40B4-BE49-F238E27FC236}">
              <a16:creationId xmlns:a16="http://schemas.microsoft.com/office/drawing/2014/main" id="{00000000-0008-0000-0200-00004F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6" name="TextBox 335">
          <a:extLst>
            <a:ext uri="{FF2B5EF4-FFF2-40B4-BE49-F238E27FC236}">
              <a16:creationId xmlns:a16="http://schemas.microsoft.com/office/drawing/2014/main" id="{00000000-0008-0000-0200-000050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7" name="TextBox 336">
          <a:extLst>
            <a:ext uri="{FF2B5EF4-FFF2-40B4-BE49-F238E27FC236}">
              <a16:creationId xmlns:a16="http://schemas.microsoft.com/office/drawing/2014/main" id="{00000000-0008-0000-0200-000051010000}"/>
            </a:ext>
          </a:extLst>
        </xdr:cNvPr>
        <xdr:cNvSpPr txBox="1"/>
      </xdr:nvSpPr>
      <xdr:spPr>
        <a:xfrm>
          <a:off x="5229412" y="962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25" name="TextBox 224">
          <a:extLst>
            <a:ext uri="{FF2B5EF4-FFF2-40B4-BE49-F238E27FC236}">
              <a16:creationId xmlns:a16="http://schemas.microsoft.com/office/drawing/2014/main" id="{0B1DC9D6-9D31-4D05-971B-7AB6BB2F2F6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226" name="TextBox 225">
          <a:extLst>
            <a:ext uri="{FF2B5EF4-FFF2-40B4-BE49-F238E27FC236}">
              <a16:creationId xmlns:a16="http://schemas.microsoft.com/office/drawing/2014/main" id="{2D541E1E-4836-4539-BCB3-8759C076E7E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8" name="TextBox 337">
          <a:extLst>
            <a:ext uri="{FF2B5EF4-FFF2-40B4-BE49-F238E27FC236}">
              <a16:creationId xmlns:a16="http://schemas.microsoft.com/office/drawing/2014/main" id="{150D38F5-4991-4B13-96BA-BF837BF95EC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39" name="TextBox 338">
          <a:extLst>
            <a:ext uri="{FF2B5EF4-FFF2-40B4-BE49-F238E27FC236}">
              <a16:creationId xmlns:a16="http://schemas.microsoft.com/office/drawing/2014/main" id="{4BC10D72-0496-4510-932A-34BCA03FEBD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0" name="TextBox 339">
          <a:extLst>
            <a:ext uri="{FF2B5EF4-FFF2-40B4-BE49-F238E27FC236}">
              <a16:creationId xmlns:a16="http://schemas.microsoft.com/office/drawing/2014/main" id="{D682FCA9-BED9-47AD-8C18-E8B56526557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1" name="TextBox 340">
          <a:extLst>
            <a:ext uri="{FF2B5EF4-FFF2-40B4-BE49-F238E27FC236}">
              <a16:creationId xmlns:a16="http://schemas.microsoft.com/office/drawing/2014/main" id="{418C8DDA-E369-4CE1-BC96-53C636F60F95}"/>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2" name="TextBox 341">
          <a:extLst>
            <a:ext uri="{FF2B5EF4-FFF2-40B4-BE49-F238E27FC236}">
              <a16:creationId xmlns:a16="http://schemas.microsoft.com/office/drawing/2014/main" id="{800BC45B-9DF3-448C-A0AB-6C761B51C72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3" name="TextBox 342">
          <a:extLst>
            <a:ext uri="{FF2B5EF4-FFF2-40B4-BE49-F238E27FC236}">
              <a16:creationId xmlns:a16="http://schemas.microsoft.com/office/drawing/2014/main" id="{D2829277-E7F4-459C-B29F-0A6D61C50AD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4" name="TextBox 343">
          <a:extLst>
            <a:ext uri="{FF2B5EF4-FFF2-40B4-BE49-F238E27FC236}">
              <a16:creationId xmlns:a16="http://schemas.microsoft.com/office/drawing/2014/main" id="{A57C0551-99CF-47E0-8C73-415A1503AD2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5" name="TextBox 344">
          <a:extLst>
            <a:ext uri="{FF2B5EF4-FFF2-40B4-BE49-F238E27FC236}">
              <a16:creationId xmlns:a16="http://schemas.microsoft.com/office/drawing/2014/main" id="{46BEA404-9D08-435D-BEC6-CC60DB09CFF2}"/>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6" name="TextBox 345">
          <a:extLst>
            <a:ext uri="{FF2B5EF4-FFF2-40B4-BE49-F238E27FC236}">
              <a16:creationId xmlns:a16="http://schemas.microsoft.com/office/drawing/2014/main" id="{71A19493-69DE-44D3-BA8A-57372C8BC8E5}"/>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7" name="TextBox 346">
          <a:extLst>
            <a:ext uri="{FF2B5EF4-FFF2-40B4-BE49-F238E27FC236}">
              <a16:creationId xmlns:a16="http://schemas.microsoft.com/office/drawing/2014/main" id="{9AF22A9C-0539-4DDA-AD26-4C9DC916BEF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8" name="TextBox 347">
          <a:extLst>
            <a:ext uri="{FF2B5EF4-FFF2-40B4-BE49-F238E27FC236}">
              <a16:creationId xmlns:a16="http://schemas.microsoft.com/office/drawing/2014/main" id="{343D89EF-558D-4C13-9F88-282DFD605502}"/>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49" name="TextBox 348">
          <a:extLst>
            <a:ext uri="{FF2B5EF4-FFF2-40B4-BE49-F238E27FC236}">
              <a16:creationId xmlns:a16="http://schemas.microsoft.com/office/drawing/2014/main" id="{1F647BB3-1CF9-4C33-9DE6-EBA2BD30912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0" name="TextBox 349">
          <a:extLst>
            <a:ext uri="{FF2B5EF4-FFF2-40B4-BE49-F238E27FC236}">
              <a16:creationId xmlns:a16="http://schemas.microsoft.com/office/drawing/2014/main" id="{02625B1A-40CA-4E13-BB9D-43B89830CC7B}"/>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1" name="TextBox 350">
          <a:extLst>
            <a:ext uri="{FF2B5EF4-FFF2-40B4-BE49-F238E27FC236}">
              <a16:creationId xmlns:a16="http://schemas.microsoft.com/office/drawing/2014/main" id="{B96740A2-2884-4726-A5DB-6241B5D42C9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2" name="TextBox 351">
          <a:extLst>
            <a:ext uri="{FF2B5EF4-FFF2-40B4-BE49-F238E27FC236}">
              <a16:creationId xmlns:a16="http://schemas.microsoft.com/office/drawing/2014/main" id="{00DF135F-7FD5-41B1-A58D-3C442DB2786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3" name="TextBox 352">
          <a:extLst>
            <a:ext uri="{FF2B5EF4-FFF2-40B4-BE49-F238E27FC236}">
              <a16:creationId xmlns:a16="http://schemas.microsoft.com/office/drawing/2014/main" id="{BED24F56-52CC-4971-B3C5-A9B14DF0FFC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4" name="TextBox 353">
          <a:extLst>
            <a:ext uri="{FF2B5EF4-FFF2-40B4-BE49-F238E27FC236}">
              <a16:creationId xmlns:a16="http://schemas.microsoft.com/office/drawing/2014/main" id="{BCCF01F6-3531-4121-917B-F0313383A694}"/>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5" name="TextBox 354">
          <a:extLst>
            <a:ext uri="{FF2B5EF4-FFF2-40B4-BE49-F238E27FC236}">
              <a16:creationId xmlns:a16="http://schemas.microsoft.com/office/drawing/2014/main" id="{0907BCA1-0762-40A7-8A42-EBA556090D57}"/>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6" name="TextBox 355">
          <a:extLst>
            <a:ext uri="{FF2B5EF4-FFF2-40B4-BE49-F238E27FC236}">
              <a16:creationId xmlns:a16="http://schemas.microsoft.com/office/drawing/2014/main" id="{8D621F36-06DC-4642-B7C6-7F17C96AC42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7" name="TextBox 356">
          <a:extLst>
            <a:ext uri="{FF2B5EF4-FFF2-40B4-BE49-F238E27FC236}">
              <a16:creationId xmlns:a16="http://schemas.microsoft.com/office/drawing/2014/main" id="{52D59FFC-E6F0-4695-B694-28DD8E2DD2B5}"/>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8" name="TextBox 357">
          <a:extLst>
            <a:ext uri="{FF2B5EF4-FFF2-40B4-BE49-F238E27FC236}">
              <a16:creationId xmlns:a16="http://schemas.microsoft.com/office/drawing/2014/main" id="{B54CF2FF-EB28-4C81-B17F-7FDBA9081FE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59" name="TextBox 358">
          <a:extLst>
            <a:ext uri="{FF2B5EF4-FFF2-40B4-BE49-F238E27FC236}">
              <a16:creationId xmlns:a16="http://schemas.microsoft.com/office/drawing/2014/main" id="{8651DD56-36DA-4A2B-9FB1-69A21630B9D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0" name="TextBox 359">
          <a:extLst>
            <a:ext uri="{FF2B5EF4-FFF2-40B4-BE49-F238E27FC236}">
              <a16:creationId xmlns:a16="http://schemas.microsoft.com/office/drawing/2014/main" id="{F29D83B5-99C9-4FB9-9AA5-F2C54B30DC4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1" name="TextBox 360">
          <a:extLst>
            <a:ext uri="{FF2B5EF4-FFF2-40B4-BE49-F238E27FC236}">
              <a16:creationId xmlns:a16="http://schemas.microsoft.com/office/drawing/2014/main" id="{EE07AC8A-05B4-47C4-B280-60C6F65BB76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2" name="TextBox 361">
          <a:extLst>
            <a:ext uri="{FF2B5EF4-FFF2-40B4-BE49-F238E27FC236}">
              <a16:creationId xmlns:a16="http://schemas.microsoft.com/office/drawing/2014/main" id="{17B56E97-2C5E-4F9E-828C-FE073BAECDA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3" name="TextBox 362">
          <a:extLst>
            <a:ext uri="{FF2B5EF4-FFF2-40B4-BE49-F238E27FC236}">
              <a16:creationId xmlns:a16="http://schemas.microsoft.com/office/drawing/2014/main" id="{6DD6B111-719B-4C09-BE95-FE3575671FE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4" name="TextBox 363">
          <a:extLst>
            <a:ext uri="{FF2B5EF4-FFF2-40B4-BE49-F238E27FC236}">
              <a16:creationId xmlns:a16="http://schemas.microsoft.com/office/drawing/2014/main" id="{9E22AF39-A0A9-4E3E-A1B8-88A7AC1BB36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5" name="TextBox 364">
          <a:extLst>
            <a:ext uri="{FF2B5EF4-FFF2-40B4-BE49-F238E27FC236}">
              <a16:creationId xmlns:a16="http://schemas.microsoft.com/office/drawing/2014/main" id="{B45723F6-02EC-4F38-9CDE-4FCE249B23F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6" name="TextBox 365">
          <a:extLst>
            <a:ext uri="{FF2B5EF4-FFF2-40B4-BE49-F238E27FC236}">
              <a16:creationId xmlns:a16="http://schemas.microsoft.com/office/drawing/2014/main" id="{DE98492B-5B1D-4DF0-BB68-E86A27579FB4}"/>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7" name="TextBox 366">
          <a:extLst>
            <a:ext uri="{FF2B5EF4-FFF2-40B4-BE49-F238E27FC236}">
              <a16:creationId xmlns:a16="http://schemas.microsoft.com/office/drawing/2014/main" id="{52613195-51D9-49D3-B11E-E14B1466201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8" name="TextBox 367">
          <a:extLst>
            <a:ext uri="{FF2B5EF4-FFF2-40B4-BE49-F238E27FC236}">
              <a16:creationId xmlns:a16="http://schemas.microsoft.com/office/drawing/2014/main" id="{16F68A41-70DD-4EC5-97B2-36DC9E8F9DDD}"/>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69" name="TextBox 368">
          <a:extLst>
            <a:ext uri="{FF2B5EF4-FFF2-40B4-BE49-F238E27FC236}">
              <a16:creationId xmlns:a16="http://schemas.microsoft.com/office/drawing/2014/main" id="{6DE278BD-0B91-413F-B302-078B4971C7A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0" name="TextBox 369">
          <a:extLst>
            <a:ext uri="{FF2B5EF4-FFF2-40B4-BE49-F238E27FC236}">
              <a16:creationId xmlns:a16="http://schemas.microsoft.com/office/drawing/2014/main" id="{152248AF-B15D-464E-8BD2-D097140C2411}"/>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1" name="TextBox 370">
          <a:extLst>
            <a:ext uri="{FF2B5EF4-FFF2-40B4-BE49-F238E27FC236}">
              <a16:creationId xmlns:a16="http://schemas.microsoft.com/office/drawing/2014/main" id="{985BBCF1-A518-4971-9060-5BE4C17DAEF4}"/>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2" name="TextBox 371">
          <a:extLst>
            <a:ext uri="{FF2B5EF4-FFF2-40B4-BE49-F238E27FC236}">
              <a16:creationId xmlns:a16="http://schemas.microsoft.com/office/drawing/2014/main" id="{F91966EA-BDAB-4BB7-964C-56906529EBF2}"/>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3" name="TextBox 372">
          <a:extLst>
            <a:ext uri="{FF2B5EF4-FFF2-40B4-BE49-F238E27FC236}">
              <a16:creationId xmlns:a16="http://schemas.microsoft.com/office/drawing/2014/main" id="{3E1D581A-8683-44D3-AF38-F0736D8A031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4" name="TextBox 373">
          <a:extLst>
            <a:ext uri="{FF2B5EF4-FFF2-40B4-BE49-F238E27FC236}">
              <a16:creationId xmlns:a16="http://schemas.microsoft.com/office/drawing/2014/main" id="{AE2E818D-C755-4F2B-9758-8C3439A5CE5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5" name="TextBox 374">
          <a:extLst>
            <a:ext uri="{FF2B5EF4-FFF2-40B4-BE49-F238E27FC236}">
              <a16:creationId xmlns:a16="http://schemas.microsoft.com/office/drawing/2014/main" id="{49E23976-C0B6-4FD0-906B-5E17B718B34B}"/>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6" name="TextBox 375">
          <a:extLst>
            <a:ext uri="{FF2B5EF4-FFF2-40B4-BE49-F238E27FC236}">
              <a16:creationId xmlns:a16="http://schemas.microsoft.com/office/drawing/2014/main" id="{B21FF364-386E-472E-B5A2-8AAA2F6F092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7" name="TextBox 376">
          <a:extLst>
            <a:ext uri="{FF2B5EF4-FFF2-40B4-BE49-F238E27FC236}">
              <a16:creationId xmlns:a16="http://schemas.microsoft.com/office/drawing/2014/main" id="{90C71E65-F642-418F-A304-4CC2993A822B}"/>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8" name="TextBox 377">
          <a:extLst>
            <a:ext uri="{FF2B5EF4-FFF2-40B4-BE49-F238E27FC236}">
              <a16:creationId xmlns:a16="http://schemas.microsoft.com/office/drawing/2014/main" id="{7BAB4D2E-5261-4D25-8BE2-396A3D4F6B9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79" name="TextBox 378">
          <a:extLst>
            <a:ext uri="{FF2B5EF4-FFF2-40B4-BE49-F238E27FC236}">
              <a16:creationId xmlns:a16="http://schemas.microsoft.com/office/drawing/2014/main" id="{E5064899-4B38-49A5-ABC0-3D7CC2D1A6C1}"/>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0" name="TextBox 379">
          <a:extLst>
            <a:ext uri="{FF2B5EF4-FFF2-40B4-BE49-F238E27FC236}">
              <a16:creationId xmlns:a16="http://schemas.microsoft.com/office/drawing/2014/main" id="{3B97FD4B-FF77-45A9-BF40-89BB23F1A62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1" name="TextBox 380">
          <a:extLst>
            <a:ext uri="{FF2B5EF4-FFF2-40B4-BE49-F238E27FC236}">
              <a16:creationId xmlns:a16="http://schemas.microsoft.com/office/drawing/2014/main" id="{1697078C-E666-4839-8BEC-F4CF07F20C45}"/>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2" name="TextBox 381">
          <a:extLst>
            <a:ext uri="{FF2B5EF4-FFF2-40B4-BE49-F238E27FC236}">
              <a16:creationId xmlns:a16="http://schemas.microsoft.com/office/drawing/2014/main" id="{3E79123A-6E8E-4965-8C23-B3ABF7E6722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3" name="TextBox 382">
          <a:extLst>
            <a:ext uri="{FF2B5EF4-FFF2-40B4-BE49-F238E27FC236}">
              <a16:creationId xmlns:a16="http://schemas.microsoft.com/office/drawing/2014/main" id="{98FE729D-D2DF-40F2-ACEE-FC27E901994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4" name="TextBox 383">
          <a:extLst>
            <a:ext uri="{FF2B5EF4-FFF2-40B4-BE49-F238E27FC236}">
              <a16:creationId xmlns:a16="http://schemas.microsoft.com/office/drawing/2014/main" id="{909ED972-1719-400C-A298-9FD6959AB63D}"/>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5" name="TextBox 384">
          <a:extLst>
            <a:ext uri="{FF2B5EF4-FFF2-40B4-BE49-F238E27FC236}">
              <a16:creationId xmlns:a16="http://schemas.microsoft.com/office/drawing/2014/main" id="{7AE020CA-2714-404D-B12A-9D9AE5602F4B}"/>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6" name="TextBox 385">
          <a:extLst>
            <a:ext uri="{FF2B5EF4-FFF2-40B4-BE49-F238E27FC236}">
              <a16:creationId xmlns:a16="http://schemas.microsoft.com/office/drawing/2014/main" id="{F9207438-78C6-4B14-A575-78073C268F2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7" name="TextBox 386">
          <a:extLst>
            <a:ext uri="{FF2B5EF4-FFF2-40B4-BE49-F238E27FC236}">
              <a16:creationId xmlns:a16="http://schemas.microsoft.com/office/drawing/2014/main" id="{8FC667C5-537E-48A2-877E-93EECABF105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8" name="TextBox 387">
          <a:extLst>
            <a:ext uri="{FF2B5EF4-FFF2-40B4-BE49-F238E27FC236}">
              <a16:creationId xmlns:a16="http://schemas.microsoft.com/office/drawing/2014/main" id="{BCF10508-601A-441D-B48B-F54C3C5B965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89" name="TextBox 388">
          <a:extLst>
            <a:ext uri="{FF2B5EF4-FFF2-40B4-BE49-F238E27FC236}">
              <a16:creationId xmlns:a16="http://schemas.microsoft.com/office/drawing/2014/main" id="{8D01ABFD-7EBE-45AA-B119-4BE61B8FFBE5}"/>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0" name="TextBox 389">
          <a:extLst>
            <a:ext uri="{FF2B5EF4-FFF2-40B4-BE49-F238E27FC236}">
              <a16:creationId xmlns:a16="http://schemas.microsoft.com/office/drawing/2014/main" id="{6C23CB8C-29CA-4E9B-A52C-FDE4BC11C479}"/>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1" name="TextBox 390">
          <a:extLst>
            <a:ext uri="{FF2B5EF4-FFF2-40B4-BE49-F238E27FC236}">
              <a16:creationId xmlns:a16="http://schemas.microsoft.com/office/drawing/2014/main" id="{F7EBC77E-1EFE-4B7C-B776-F9260FAF074D}"/>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2" name="TextBox 391">
          <a:extLst>
            <a:ext uri="{FF2B5EF4-FFF2-40B4-BE49-F238E27FC236}">
              <a16:creationId xmlns:a16="http://schemas.microsoft.com/office/drawing/2014/main" id="{BD74BFE6-7A1B-4351-8FA9-8A691411A44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3" name="TextBox 392">
          <a:extLst>
            <a:ext uri="{FF2B5EF4-FFF2-40B4-BE49-F238E27FC236}">
              <a16:creationId xmlns:a16="http://schemas.microsoft.com/office/drawing/2014/main" id="{05D2AE7D-5086-42B7-BDC8-71A369B00552}"/>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4" name="TextBox 393">
          <a:extLst>
            <a:ext uri="{FF2B5EF4-FFF2-40B4-BE49-F238E27FC236}">
              <a16:creationId xmlns:a16="http://schemas.microsoft.com/office/drawing/2014/main" id="{2D0E60BB-1CB5-40F4-8B9C-BB8BC649565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5" name="TextBox 394">
          <a:extLst>
            <a:ext uri="{FF2B5EF4-FFF2-40B4-BE49-F238E27FC236}">
              <a16:creationId xmlns:a16="http://schemas.microsoft.com/office/drawing/2014/main" id="{4D0EC2C7-9483-4247-8FB7-A91EA318560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6" name="TextBox 395">
          <a:extLst>
            <a:ext uri="{FF2B5EF4-FFF2-40B4-BE49-F238E27FC236}">
              <a16:creationId xmlns:a16="http://schemas.microsoft.com/office/drawing/2014/main" id="{FED92EF2-DF91-43C5-A70E-60ED95C00E0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7" name="TextBox 396">
          <a:extLst>
            <a:ext uri="{FF2B5EF4-FFF2-40B4-BE49-F238E27FC236}">
              <a16:creationId xmlns:a16="http://schemas.microsoft.com/office/drawing/2014/main" id="{F4612B93-FDA0-4A83-BCF0-1D1A2B6A8967}"/>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8" name="TextBox 397">
          <a:extLst>
            <a:ext uri="{FF2B5EF4-FFF2-40B4-BE49-F238E27FC236}">
              <a16:creationId xmlns:a16="http://schemas.microsoft.com/office/drawing/2014/main" id="{852FC43E-48D9-4D39-95DE-88A8560C56E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399" name="TextBox 398">
          <a:extLst>
            <a:ext uri="{FF2B5EF4-FFF2-40B4-BE49-F238E27FC236}">
              <a16:creationId xmlns:a16="http://schemas.microsoft.com/office/drawing/2014/main" id="{0761E21F-6429-43AE-925B-F7F56E9DCF4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0" name="TextBox 399">
          <a:extLst>
            <a:ext uri="{FF2B5EF4-FFF2-40B4-BE49-F238E27FC236}">
              <a16:creationId xmlns:a16="http://schemas.microsoft.com/office/drawing/2014/main" id="{43F556FF-D8A8-4F4B-987D-C28071D0EC9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1" name="TextBox 400">
          <a:extLst>
            <a:ext uri="{FF2B5EF4-FFF2-40B4-BE49-F238E27FC236}">
              <a16:creationId xmlns:a16="http://schemas.microsoft.com/office/drawing/2014/main" id="{BA38BC84-D296-4735-B2FC-2EF70ECC8F1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2" name="TextBox 401">
          <a:extLst>
            <a:ext uri="{FF2B5EF4-FFF2-40B4-BE49-F238E27FC236}">
              <a16:creationId xmlns:a16="http://schemas.microsoft.com/office/drawing/2014/main" id="{1EA2DD86-EDF4-44CD-B7CD-599FE4E0639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3" name="TextBox 402">
          <a:extLst>
            <a:ext uri="{FF2B5EF4-FFF2-40B4-BE49-F238E27FC236}">
              <a16:creationId xmlns:a16="http://schemas.microsoft.com/office/drawing/2014/main" id="{AEE5A6F2-218D-451A-806F-E4A27E25E39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4" name="TextBox 403">
          <a:extLst>
            <a:ext uri="{FF2B5EF4-FFF2-40B4-BE49-F238E27FC236}">
              <a16:creationId xmlns:a16="http://schemas.microsoft.com/office/drawing/2014/main" id="{41AA3B43-3F80-4A60-B4A0-99744830A8D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5" name="TextBox 404">
          <a:extLst>
            <a:ext uri="{FF2B5EF4-FFF2-40B4-BE49-F238E27FC236}">
              <a16:creationId xmlns:a16="http://schemas.microsoft.com/office/drawing/2014/main" id="{DAEBE9D5-D873-4DAA-AE22-895A3B667C65}"/>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6" name="TextBox 405">
          <a:extLst>
            <a:ext uri="{FF2B5EF4-FFF2-40B4-BE49-F238E27FC236}">
              <a16:creationId xmlns:a16="http://schemas.microsoft.com/office/drawing/2014/main" id="{92A7AB78-6F1A-49FA-82AC-B51E40FF8C4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7" name="TextBox 406">
          <a:extLst>
            <a:ext uri="{FF2B5EF4-FFF2-40B4-BE49-F238E27FC236}">
              <a16:creationId xmlns:a16="http://schemas.microsoft.com/office/drawing/2014/main" id="{61E9677E-7C74-49AE-8F95-7B4FDCF0BD0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8" name="TextBox 407">
          <a:extLst>
            <a:ext uri="{FF2B5EF4-FFF2-40B4-BE49-F238E27FC236}">
              <a16:creationId xmlns:a16="http://schemas.microsoft.com/office/drawing/2014/main" id="{EAF787F9-30A2-41EA-81F9-AAB26DF5CBD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09" name="TextBox 408">
          <a:extLst>
            <a:ext uri="{FF2B5EF4-FFF2-40B4-BE49-F238E27FC236}">
              <a16:creationId xmlns:a16="http://schemas.microsoft.com/office/drawing/2014/main" id="{EEEB11DE-98E8-4B27-A007-CA673FA82B6D}"/>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0" name="TextBox 409">
          <a:extLst>
            <a:ext uri="{FF2B5EF4-FFF2-40B4-BE49-F238E27FC236}">
              <a16:creationId xmlns:a16="http://schemas.microsoft.com/office/drawing/2014/main" id="{9541A55B-EB23-4D5A-A777-94DEF3FC7EEB}"/>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1" name="TextBox 410">
          <a:extLst>
            <a:ext uri="{FF2B5EF4-FFF2-40B4-BE49-F238E27FC236}">
              <a16:creationId xmlns:a16="http://schemas.microsoft.com/office/drawing/2014/main" id="{014665C8-95B7-4994-B671-7360DB70131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2" name="TextBox 411">
          <a:extLst>
            <a:ext uri="{FF2B5EF4-FFF2-40B4-BE49-F238E27FC236}">
              <a16:creationId xmlns:a16="http://schemas.microsoft.com/office/drawing/2014/main" id="{A7A4CEE7-085B-4920-842E-EFA7DE79C3FD}"/>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3" name="TextBox 412">
          <a:extLst>
            <a:ext uri="{FF2B5EF4-FFF2-40B4-BE49-F238E27FC236}">
              <a16:creationId xmlns:a16="http://schemas.microsoft.com/office/drawing/2014/main" id="{11963379-30E1-451E-A713-8287465267A5}"/>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4" name="TextBox 413">
          <a:extLst>
            <a:ext uri="{FF2B5EF4-FFF2-40B4-BE49-F238E27FC236}">
              <a16:creationId xmlns:a16="http://schemas.microsoft.com/office/drawing/2014/main" id="{870AE9CB-3EA8-42AA-BC90-A1F321A29D61}"/>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5" name="TextBox 414">
          <a:extLst>
            <a:ext uri="{FF2B5EF4-FFF2-40B4-BE49-F238E27FC236}">
              <a16:creationId xmlns:a16="http://schemas.microsoft.com/office/drawing/2014/main" id="{0D95D360-1191-432C-8C80-BE8A1D30620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6" name="TextBox 415">
          <a:extLst>
            <a:ext uri="{FF2B5EF4-FFF2-40B4-BE49-F238E27FC236}">
              <a16:creationId xmlns:a16="http://schemas.microsoft.com/office/drawing/2014/main" id="{4310A969-8FCC-4FCE-AD3A-55372787886F}"/>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7" name="TextBox 416">
          <a:extLst>
            <a:ext uri="{FF2B5EF4-FFF2-40B4-BE49-F238E27FC236}">
              <a16:creationId xmlns:a16="http://schemas.microsoft.com/office/drawing/2014/main" id="{E44504B2-98B1-4CA2-8B0B-404A6A44B42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8" name="TextBox 417">
          <a:extLst>
            <a:ext uri="{FF2B5EF4-FFF2-40B4-BE49-F238E27FC236}">
              <a16:creationId xmlns:a16="http://schemas.microsoft.com/office/drawing/2014/main" id="{E28EB3B0-8E20-4B39-BD33-9E294D60C867}"/>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19" name="TextBox 418">
          <a:extLst>
            <a:ext uri="{FF2B5EF4-FFF2-40B4-BE49-F238E27FC236}">
              <a16:creationId xmlns:a16="http://schemas.microsoft.com/office/drawing/2014/main" id="{39FB95EA-DF52-4C22-B2E5-38A61FE31C0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0" name="TextBox 419">
          <a:extLst>
            <a:ext uri="{FF2B5EF4-FFF2-40B4-BE49-F238E27FC236}">
              <a16:creationId xmlns:a16="http://schemas.microsoft.com/office/drawing/2014/main" id="{265F58B9-AAC3-4878-92DF-D83F971D4F77}"/>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1" name="TextBox 420">
          <a:extLst>
            <a:ext uri="{FF2B5EF4-FFF2-40B4-BE49-F238E27FC236}">
              <a16:creationId xmlns:a16="http://schemas.microsoft.com/office/drawing/2014/main" id="{FF21020B-9218-496B-9E39-5B9F7A78398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2" name="TextBox 421">
          <a:extLst>
            <a:ext uri="{FF2B5EF4-FFF2-40B4-BE49-F238E27FC236}">
              <a16:creationId xmlns:a16="http://schemas.microsoft.com/office/drawing/2014/main" id="{FD4A59E2-7641-4297-87A5-15B833269676}"/>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3" name="TextBox 422">
          <a:extLst>
            <a:ext uri="{FF2B5EF4-FFF2-40B4-BE49-F238E27FC236}">
              <a16:creationId xmlns:a16="http://schemas.microsoft.com/office/drawing/2014/main" id="{FDD8FCB0-A3AC-4280-8C8C-63E24B8E78CB}"/>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4" name="TextBox 423">
          <a:extLst>
            <a:ext uri="{FF2B5EF4-FFF2-40B4-BE49-F238E27FC236}">
              <a16:creationId xmlns:a16="http://schemas.microsoft.com/office/drawing/2014/main" id="{F6F72BEE-7B47-447A-9246-9D3E0468FC9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5" name="TextBox 424">
          <a:extLst>
            <a:ext uri="{FF2B5EF4-FFF2-40B4-BE49-F238E27FC236}">
              <a16:creationId xmlns:a16="http://schemas.microsoft.com/office/drawing/2014/main" id="{B21D646D-74D3-432C-9C59-479F50840894}"/>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6" name="TextBox 425">
          <a:extLst>
            <a:ext uri="{FF2B5EF4-FFF2-40B4-BE49-F238E27FC236}">
              <a16:creationId xmlns:a16="http://schemas.microsoft.com/office/drawing/2014/main" id="{2EE742EB-C4FA-4919-8229-C7821772F082}"/>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7" name="TextBox 426">
          <a:extLst>
            <a:ext uri="{FF2B5EF4-FFF2-40B4-BE49-F238E27FC236}">
              <a16:creationId xmlns:a16="http://schemas.microsoft.com/office/drawing/2014/main" id="{CCE78668-8B6B-4241-A836-C47CE835457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8" name="TextBox 427">
          <a:extLst>
            <a:ext uri="{FF2B5EF4-FFF2-40B4-BE49-F238E27FC236}">
              <a16:creationId xmlns:a16="http://schemas.microsoft.com/office/drawing/2014/main" id="{D7BA6C9B-039B-4BEF-8755-DB2B125370D4}"/>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29" name="TextBox 428">
          <a:extLst>
            <a:ext uri="{FF2B5EF4-FFF2-40B4-BE49-F238E27FC236}">
              <a16:creationId xmlns:a16="http://schemas.microsoft.com/office/drawing/2014/main" id="{5987E51E-F6FE-46B6-A6C2-9D31BDA5149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0" name="TextBox 429">
          <a:extLst>
            <a:ext uri="{FF2B5EF4-FFF2-40B4-BE49-F238E27FC236}">
              <a16:creationId xmlns:a16="http://schemas.microsoft.com/office/drawing/2014/main" id="{652B4695-47C1-4D3F-8D9D-D8DCDE1CFBD7}"/>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1" name="TextBox 430">
          <a:extLst>
            <a:ext uri="{FF2B5EF4-FFF2-40B4-BE49-F238E27FC236}">
              <a16:creationId xmlns:a16="http://schemas.microsoft.com/office/drawing/2014/main" id="{026021ED-7077-4470-92CE-9F39172E11F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2" name="TextBox 431">
          <a:extLst>
            <a:ext uri="{FF2B5EF4-FFF2-40B4-BE49-F238E27FC236}">
              <a16:creationId xmlns:a16="http://schemas.microsoft.com/office/drawing/2014/main" id="{64882F8A-1EE3-4598-8034-9EFF27A259FA}"/>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3" name="TextBox 432">
          <a:extLst>
            <a:ext uri="{FF2B5EF4-FFF2-40B4-BE49-F238E27FC236}">
              <a16:creationId xmlns:a16="http://schemas.microsoft.com/office/drawing/2014/main" id="{A5187489-D542-4F9B-8448-1A3AA2FBAE18}"/>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4" name="TextBox 433">
          <a:extLst>
            <a:ext uri="{FF2B5EF4-FFF2-40B4-BE49-F238E27FC236}">
              <a16:creationId xmlns:a16="http://schemas.microsoft.com/office/drawing/2014/main" id="{7EC6C80A-1254-4C80-815E-2C844679DF7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5" name="TextBox 434">
          <a:extLst>
            <a:ext uri="{FF2B5EF4-FFF2-40B4-BE49-F238E27FC236}">
              <a16:creationId xmlns:a16="http://schemas.microsoft.com/office/drawing/2014/main" id="{1135241A-227A-459F-B0F8-DD2EA1C42329}"/>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6" name="TextBox 435">
          <a:extLst>
            <a:ext uri="{FF2B5EF4-FFF2-40B4-BE49-F238E27FC236}">
              <a16:creationId xmlns:a16="http://schemas.microsoft.com/office/drawing/2014/main" id="{5AD2D41E-3167-473F-A38A-01D1C06B1CF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7" name="TextBox 436">
          <a:extLst>
            <a:ext uri="{FF2B5EF4-FFF2-40B4-BE49-F238E27FC236}">
              <a16:creationId xmlns:a16="http://schemas.microsoft.com/office/drawing/2014/main" id="{CB133FA4-B8E6-475B-B17C-8B330086A1CB}"/>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8" name="TextBox 437">
          <a:extLst>
            <a:ext uri="{FF2B5EF4-FFF2-40B4-BE49-F238E27FC236}">
              <a16:creationId xmlns:a16="http://schemas.microsoft.com/office/drawing/2014/main" id="{9178D38E-2303-4A73-9807-66398A67600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39" name="TextBox 438">
          <a:extLst>
            <a:ext uri="{FF2B5EF4-FFF2-40B4-BE49-F238E27FC236}">
              <a16:creationId xmlns:a16="http://schemas.microsoft.com/office/drawing/2014/main" id="{2FFCFADB-8E25-4D0B-8D47-4BACDB2D7D63}"/>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40" name="TextBox 439">
          <a:extLst>
            <a:ext uri="{FF2B5EF4-FFF2-40B4-BE49-F238E27FC236}">
              <a16:creationId xmlns:a16="http://schemas.microsoft.com/office/drawing/2014/main" id="{C7376955-D355-4A00-A18B-220636944DF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41" name="TextBox 440">
          <a:extLst>
            <a:ext uri="{FF2B5EF4-FFF2-40B4-BE49-F238E27FC236}">
              <a16:creationId xmlns:a16="http://schemas.microsoft.com/office/drawing/2014/main" id="{805C1E96-8419-4885-B807-2893936FA74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42" name="TextBox 441">
          <a:extLst>
            <a:ext uri="{FF2B5EF4-FFF2-40B4-BE49-F238E27FC236}">
              <a16:creationId xmlns:a16="http://schemas.microsoft.com/office/drawing/2014/main" id="{C5825F2A-692D-4EB1-95F8-B48B1CE2F4FE}"/>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43" name="TextBox 442">
          <a:extLst>
            <a:ext uri="{FF2B5EF4-FFF2-40B4-BE49-F238E27FC236}">
              <a16:creationId xmlns:a16="http://schemas.microsoft.com/office/drawing/2014/main" id="{66744474-241E-4F2D-ABDB-18E5A4EBEA7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44" name="TextBox 443">
          <a:extLst>
            <a:ext uri="{FF2B5EF4-FFF2-40B4-BE49-F238E27FC236}">
              <a16:creationId xmlns:a16="http://schemas.microsoft.com/office/drawing/2014/main" id="{513DA7DB-4AA6-4611-933D-CBD11818C480}"/>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45" name="TextBox 444">
          <a:extLst>
            <a:ext uri="{FF2B5EF4-FFF2-40B4-BE49-F238E27FC236}">
              <a16:creationId xmlns:a16="http://schemas.microsoft.com/office/drawing/2014/main" id="{02D4F90F-E069-4017-89E0-B6624EA99D8C}"/>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46" name="TextBox 445">
          <a:extLst>
            <a:ext uri="{FF2B5EF4-FFF2-40B4-BE49-F238E27FC236}">
              <a16:creationId xmlns:a16="http://schemas.microsoft.com/office/drawing/2014/main" id="{F7658CBB-7E6A-45A4-9F8E-67348AB1AD1D}"/>
            </a:ext>
          </a:extLst>
        </xdr:cNvPr>
        <xdr:cNvSpPr txBox="1"/>
      </xdr:nvSpPr>
      <xdr:spPr>
        <a:xfrm>
          <a:off x="8202706" y="26281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16</xdr:row>
      <xdr:rowOff>0</xdr:rowOff>
    </xdr:from>
    <xdr:ext cx="184731" cy="264560"/>
    <xdr:sp macro="" textlink="">
      <xdr:nvSpPr>
        <xdr:cNvPr id="2" name="TextBox 1">
          <a:extLst>
            <a:ext uri="{FF2B5EF4-FFF2-40B4-BE49-F238E27FC236}">
              <a16:creationId xmlns:a16="http://schemas.microsoft.com/office/drawing/2014/main" id="{3D9BD890-8A7D-4C84-B0CC-D5E2770A8073}"/>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 name="TextBox 2">
          <a:extLst>
            <a:ext uri="{FF2B5EF4-FFF2-40B4-BE49-F238E27FC236}">
              <a16:creationId xmlns:a16="http://schemas.microsoft.com/office/drawing/2014/main" id="{F26A6F14-84B1-47C7-A674-3C716E5E9198}"/>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 name="TextBox 3">
          <a:extLst>
            <a:ext uri="{FF2B5EF4-FFF2-40B4-BE49-F238E27FC236}">
              <a16:creationId xmlns:a16="http://schemas.microsoft.com/office/drawing/2014/main" id="{3D6E66B2-F1D2-428C-889E-B89AF8CB8CA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 name="TextBox 4">
          <a:extLst>
            <a:ext uri="{FF2B5EF4-FFF2-40B4-BE49-F238E27FC236}">
              <a16:creationId xmlns:a16="http://schemas.microsoft.com/office/drawing/2014/main" id="{18EFC6FB-D53E-4DD7-8377-EB35FF992103}"/>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 name="TextBox 5">
          <a:extLst>
            <a:ext uri="{FF2B5EF4-FFF2-40B4-BE49-F238E27FC236}">
              <a16:creationId xmlns:a16="http://schemas.microsoft.com/office/drawing/2014/main" id="{0BB4C77C-0CB2-422E-AABA-0D83E2BBE3A7}"/>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 name="TextBox 6">
          <a:extLst>
            <a:ext uri="{FF2B5EF4-FFF2-40B4-BE49-F238E27FC236}">
              <a16:creationId xmlns:a16="http://schemas.microsoft.com/office/drawing/2014/main" id="{89FC084B-57B1-4179-B7F9-60F7AF6457E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 name="TextBox 7">
          <a:extLst>
            <a:ext uri="{FF2B5EF4-FFF2-40B4-BE49-F238E27FC236}">
              <a16:creationId xmlns:a16="http://schemas.microsoft.com/office/drawing/2014/main" id="{5352D649-20E9-422C-B407-02F0E3FB82EB}"/>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 name="TextBox 8">
          <a:extLst>
            <a:ext uri="{FF2B5EF4-FFF2-40B4-BE49-F238E27FC236}">
              <a16:creationId xmlns:a16="http://schemas.microsoft.com/office/drawing/2014/main" id="{E6FA45D5-83AF-4A35-8609-E8B0CC94C25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 name="TextBox 9">
          <a:extLst>
            <a:ext uri="{FF2B5EF4-FFF2-40B4-BE49-F238E27FC236}">
              <a16:creationId xmlns:a16="http://schemas.microsoft.com/office/drawing/2014/main" id="{94CD5578-5DEA-4F0C-8D3C-00C05219E514}"/>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1" name="TextBox 10">
          <a:extLst>
            <a:ext uri="{FF2B5EF4-FFF2-40B4-BE49-F238E27FC236}">
              <a16:creationId xmlns:a16="http://schemas.microsoft.com/office/drawing/2014/main" id="{8E73A9E2-C242-4790-A8DF-E20F80F00333}"/>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2" name="TextBox 11">
          <a:extLst>
            <a:ext uri="{FF2B5EF4-FFF2-40B4-BE49-F238E27FC236}">
              <a16:creationId xmlns:a16="http://schemas.microsoft.com/office/drawing/2014/main" id="{57440B07-BF01-4BC6-AAA0-4DB620ED97F6}"/>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3" name="TextBox 12">
          <a:extLst>
            <a:ext uri="{FF2B5EF4-FFF2-40B4-BE49-F238E27FC236}">
              <a16:creationId xmlns:a16="http://schemas.microsoft.com/office/drawing/2014/main" id="{E54D3604-8339-4579-A3B8-4C8CA55B198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4" name="TextBox 13">
          <a:extLst>
            <a:ext uri="{FF2B5EF4-FFF2-40B4-BE49-F238E27FC236}">
              <a16:creationId xmlns:a16="http://schemas.microsoft.com/office/drawing/2014/main" id="{A5F6C314-D246-47B3-A284-D27F0A7E604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5" name="TextBox 14">
          <a:extLst>
            <a:ext uri="{FF2B5EF4-FFF2-40B4-BE49-F238E27FC236}">
              <a16:creationId xmlns:a16="http://schemas.microsoft.com/office/drawing/2014/main" id="{EB284B92-A62F-4486-94E8-3E92393405A7}"/>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6" name="TextBox 15">
          <a:extLst>
            <a:ext uri="{FF2B5EF4-FFF2-40B4-BE49-F238E27FC236}">
              <a16:creationId xmlns:a16="http://schemas.microsoft.com/office/drawing/2014/main" id="{A521C2ED-8DFE-40C1-A7E8-A8D47E65F7FD}"/>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7" name="TextBox 16">
          <a:extLst>
            <a:ext uri="{FF2B5EF4-FFF2-40B4-BE49-F238E27FC236}">
              <a16:creationId xmlns:a16="http://schemas.microsoft.com/office/drawing/2014/main" id="{E5418BBB-C069-4BC7-A8C5-EC19DD56F60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8" name="TextBox 17">
          <a:extLst>
            <a:ext uri="{FF2B5EF4-FFF2-40B4-BE49-F238E27FC236}">
              <a16:creationId xmlns:a16="http://schemas.microsoft.com/office/drawing/2014/main" id="{1EA34A23-9E4A-4544-86B5-FC1A6F65DE2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9" name="TextBox 18">
          <a:extLst>
            <a:ext uri="{FF2B5EF4-FFF2-40B4-BE49-F238E27FC236}">
              <a16:creationId xmlns:a16="http://schemas.microsoft.com/office/drawing/2014/main" id="{7B30FD71-C304-4B14-8931-FBF21CF26B8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0" name="TextBox 19">
          <a:extLst>
            <a:ext uri="{FF2B5EF4-FFF2-40B4-BE49-F238E27FC236}">
              <a16:creationId xmlns:a16="http://schemas.microsoft.com/office/drawing/2014/main" id="{F15C65BF-8441-4374-ADC1-E0826E0BEBCA}"/>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1" name="TextBox 20">
          <a:extLst>
            <a:ext uri="{FF2B5EF4-FFF2-40B4-BE49-F238E27FC236}">
              <a16:creationId xmlns:a16="http://schemas.microsoft.com/office/drawing/2014/main" id="{8432620D-ACBD-46C4-84BA-29AA14E2230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2" name="TextBox 21">
          <a:extLst>
            <a:ext uri="{FF2B5EF4-FFF2-40B4-BE49-F238E27FC236}">
              <a16:creationId xmlns:a16="http://schemas.microsoft.com/office/drawing/2014/main" id="{A379D201-E689-4DE7-8CBC-3CAD4EB2BF46}"/>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3" name="TextBox 22">
          <a:extLst>
            <a:ext uri="{FF2B5EF4-FFF2-40B4-BE49-F238E27FC236}">
              <a16:creationId xmlns:a16="http://schemas.microsoft.com/office/drawing/2014/main" id="{DA8A7BD9-B523-4637-8624-D55F22D9EE5B}"/>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4" name="TextBox 23">
          <a:extLst>
            <a:ext uri="{FF2B5EF4-FFF2-40B4-BE49-F238E27FC236}">
              <a16:creationId xmlns:a16="http://schemas.microsoft.com/office/drawing/2014/main" id="{D63083DD-CAC5-41C8-99A7-F34F6E80A8A3}"/>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5" name="TextBox 24">
          <a:extLst>
            <a:ext uri="{FF2B5EF4-FFF2-40B4-BE49-F238E27FC236}">
              <a16:creationId xmlns:a16="http://schemas.microsoft.com/office/drawing/2014/main" id="{C097394E-F311-4FC8-AFB1-E009F7028E49}"/>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6" name="TextBox 25">
          <a:extLst>
            <a:ext uri="{FF2B5EF4-FFF2-40B4-BE49-F238E27FC236}">
              <a16:creationId xmlns:a16="http://schemas.microsoft.com/office/drawing/2014/main" id="{9E86185B-3D5A-4A1E-BE5E-C366301FC5C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7" name="TextBox 26">
          <a:extLst>
            <a:ext uri="{FF2B5EF4-FFF2-40B4-BE49-F238E27FC236}">
              <a16:creationId xmlns:a16="http://schemas.microsoft.com/office/drawing/2014/main" id="{F8AF6A9A-BAA1-44A0-A352-5A3A24A69D58}"/>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8" name="TextBox 27">
          <a:extLst>
            <a:ext uri="{FF2B5EF4-FFF2-40B4-BE49-F238E27FC236}">
              <a16:creationId xmlns:a16="http://schemas.microsoft.com/office/drawing/2014/main" id="{074FE0B7-E78B-4B99-A3FA-B24165F34B64}"/>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29" name="TextBox 28">
          <a:extLst>
            <a:ext uri="{FF2B5EF4-FFF2-40B4-BE49-F238E27FC236}">
              <a16:creationId xmlns:a16="http://schemas.microsoft.com/office/drawing/2014/main" id="{7AC6041E-1744-4D10-A3F0-30D7FD9339AA}"/>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0" name="TextBox 29">
          <a:extLst>
            <a:ext uri="{FF2B5EF4-FFF2-40B4-BE49-F238E27FC236}">
              <a16:creationId xmlns:a16="http://schemas.microsoft.com/office/drawing/2014/main" id="{F554AC61-B3BB-4150-99C1-91CD0D77FD1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1" name="TextBox 30">
          <a:extLst>
            <a:ext uri="{FF2B5EF4-FFF2-40B4-BE49-F238E27FC236}">
              <a16:creationId xmlns:a16="http://schemas.microsoft.com/office/drawing/2014/main" id="{D5011189-08CF-402E-AFA4-2D327E904414}"/>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2" name="TextBox 31">
          <a:extLst>
            <a:ext uri="{FF2B5EF4-FFF2-40B4-BE49-F238E27FC236}">
              <a16:creationId xmlns:a16="http://schemas.microsoft.com/office/drawing/2014/main" id="{9EA08349-8A5B-47D5-86E9-9489473AFE44}"/>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3" name="TextBox 32">
          <a:extLst>
            <a:ext uri="{FF2B5EF4-FFF2-40B4-BE49-F238E27FC236}">
              <a16:creationId xmlns:a16="http://schemas.microsoft.com/office/drawing/2014/main" id="{3366DE20-3154-473E-A260-15646AF8A1D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4" name="TextBox 33">
          <a:extLst>
            <a:ext uri="{FF2B5EF4-FFF2-40B4-BE49-F238E27FC236}">
              <a16:creationId xmlns:a16="http://schemas.microsoft.com/office/drawing/2014/main" id="{EBFFBD5C-F296-4980-ADEF-D9891B0FC3F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5" name="TextBox 34">
          <a:extLst>
            <a:ext uri="{FF2B5EF4-FFF2-40B4-BE49-F238E27FC236}">
              <a16:creationId xmlns:a16="http://schemas.microsoft.com/office/drawing/2014/main" id="{D2D898F9-3045-4986-9051-FB3FAB722ED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6" name="TextBox 35">
          <a:extLst>
            <a:ext uri="{FF2B5EF4-FFF2-40B4-BE49-F238E27FC236}">
              <a16:creationId xmlns:a16="http://schemas.microsoft.com/office/drawing/2014/main" id="{8BB491F1-3518-43AA-83B9-DFFC7F95588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7" name="TextBox 36">
          <a:extLst>
            <a:ext uri="{FF2B5EF4-FFF2-40B4-BE49-F238E27FC236}">
              <a16:creationId xmlns:a16="http://schemas.microsoft.com/office/drawing/2014/main" id="{1257FB31-76AA-463D-9ABC-2031F263D6F7}"/>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8" name="TextBox 37">
          <a:extLst>
            <a:ext uri="{FF2B5EF4-FFF2-40B4-BE49-F238E27FC236}">
              <a16:creationId xmlns:a16="http://schemas.microsoft.com/office/drawing/2014/main" id="{14D12A7D-4824-40EC-9096-FB7CB839118E}"/>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39" name="TextBox 38">
          <a:extLst>
            <a:ext uri="{FF2B5EF4-FFF2-40B4-BE49-F238E27FC236}">
              <a16:creationId xmlns:a16="http://schemas.microsoft.com/office/drawing/2014/main" id="{43C84ED8-D832-42B3-A9EE-47CAC59B79A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0" name="TextBox 39">
          <a:extLst>
            <a:ext uri="{FF2B5EF4-FFF2-40B4-BE49-F238E27FC236}">
              <a16:creationId xmlns:a16="http://schemas.microsoft.com/office/drawing/2014/main" id="{451E091D-FB23-4D55-B962-CE86511B828D}"/>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1" name="TextBox 40">
          <a:extLst>
            <a:ext uri="{FF2B5EF4-FFF2-40B4-BE49-F238E27FC236}">
              <a16:creationId xmlns:a16="http://schemas.microsoft.com/office/drawing/2014/main" id="{9BD60CEA-E48E-435F-8B15-3320DD635DD7}"/>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2" name="TextBox 41">
          <a:extLst>
            <a:ext uri="{FF2B5EF4-FFF2-40B4-BE49-F238E27FC236}">
              <a16:creationId xmlns:a16="http://schemas.microsoft.com/office/drawing/2014/main" id="{1260631B-0C8D-4927-BB93-DF9D292BCCBB}"/>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3" name="TextBox 42">
          <a:extLst>
            <a:ext uri="{FF2B5EF4-FFF2-40B4-BE49-F238E27FC236}">
              <a16:creationId xmlns:a16="http://schemas.microsoft.com/office/drawing/2014/main" id="{8769F8CD-C9F0-43A6-B6CC-4B402728811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4" name="TextBox 43">
          <a:extLst>
            <a:ext uri="{FF2B5EF4-FFF2-40B4-BE49-F238E27FC236}">
              <a16:creationId xmlns:a16="http://schemas.microsoft.com/office/drawing/2014/main" id="{BB487731-1724-47F1-B302-71DBD1689B33}"/>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5" name="TextBox 44">
          <a:extLst>
            <a:ext uri="{FF2B5EF4-FFF2-40B4-BE49-F238E27FC236}">
              <a16:creationId xmlns:a16="http://schemas.microsoft.com/office/drawing/2014/main" id="{5034F3A0-913A-4ECB-8C60-294C7DA28606}"/>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6" name="TextBox 45">
          <a:extLst>
            <a:ext uri="{FF2B5EF4-FFF2-40B4-BE49-F238E27FC236}">
              <a16:creationId xmlns:a16="http://schemas.microsoft.com/office/drawing/2014/main" id="{9604F563-442B-4657-AE2B-4EF802141D8A}"/>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7" name="TextBox 46">
          <a:extLst>
            <a:ext uri="{FF2B5EF4-FFF2-40B4-BE49-F238E27FC236}">
              <a16:creationId xmlns:a16="http://schemas.microsoft.com/office/drawing/2014/main" id="{3A1475CC-4F3E-429C-B4A3-5FBC86065B9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8" name="TextBox 47">
          <a:extLst>
            <a:ext uri="{FF2B5EF4-FFF2-40B4-BE49-F238E27FC236}">
              <a16:creationId xmlns:a16="http://schemas.microsoft.com/office/drawing/2014/main" id="{342D8C02-2BD9-4196-9C33-A938B578FC4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49" name="TextBox 48">
          <a:extLst>
            <a:ext uri="{FF2B5EF4-FFF2-40B4-BE49-F238E27FC236}">
              <a16:creationId xmlns:a16="http://schemas.microsoft.com/office/drawing/2014/main" id="{4B03E51B-FEDD-4F09-8D24-40A4E0420EB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0" name="TextBox 49">
          <a:extLst>
            <a:ext uri="{FF2B5EF4-FFF2-40B4-BE49-F238E27FC236}">
              <a16:creationId xmlns:a16="http://schemas.microsoft.com/office/drawing/2014/main" id="{5C2940DE-7623-441B-BB25-EDE52816173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1" name="TextBox 50">
          <a:extLst>
            <a:ext uri="{FF2B5EF4-FFF2-40B4-BE49-F238E27FC236}">
              <a16:creationId xmlns:a16="http://schemas.microsoft.com/office/drawing/2014/main" id="{076EC015-7904-4C9F-899D-5A9FA1A6C3AE}"/>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2" name="TextBox 51">
          <a:extLst>
            <a:ext uri="{FF2B5EF4-FFF2-40B4-BE49-F238E27FC236}">
              <a16:creationId xmlns:a16="http://schemas.microsoft.com/office/drawing/2014/main" id="{06308B09-BF2F-49CB-97E8-652C660C9C7E}"/>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3" name="TextBox 52">
          <a:extLst>
            <a:ext uri="{FF2B5EF4-FFF2-40B4-BE49-F238E27FC236}">
              <a16:creationId xmlns:a16="http://schemas.microsoft.com/office/drawing/2014/main" id="{7057661F-141C-406C-BEFF-9CB453DDB66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4" name="TextBox 53">
          <a:extLst>
            <a:ext uri="{FF2B5EF4-FFF2-40B4-BE49-F238E27FC236}">
              <a16:creationId xmlns:a16="http://schemas.microsoft.com/office/drawing/2014/main" id="{5557AB2F-882E-470F-BF97-0CAF0E0A838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5" name="TextBox 54">
          <a:extLst>
            <a:ext uri="{FF2B5EF4-FFF2-40B4-BE49-F238E27FC236}">
              <a16:creationId xmlns:a16="http://schemas.microsoft.com/office/drawing/2014/main" id="{436AF638-94DE-4305-B0DB-0D7CF5DF352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6" name="TextBox 55">
          <a:extLst>
            <a:ext uri="{FF2B5EF4-FFF2-40B4-BE49-F238E27FC236}">
              <a16:creationId xmlns:a16="http://schemas.microsoft.com/office/drawing/2014/main" id="{7E568124-442C-40A6-9AAE-E97564C4018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7" name="TextBox 56">
          <a:extLst>
            <a:ext uri="{FF2B5EF4-FFF2-40B4-BE49-F238E27FC236}">
              <a16:creationId xmlns:a16="http://schemas.microsoft.com/office/drawing/2014/main" id="{0A6F4221-89C2-4462-BBEC-DC897FE2CF29}"/>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8" name="TextBox 57">
          <a:extLst>
            <a:ext uri="{FF2B5EF4-FFF2-40B4-BE49-F238E27FC236}">
              <a16:creationId xmlns:a16="http://schemas.microsoft.com/office/drawing/2014/main" id="{61BAF4B8-7405-4142-92B7-E7B48C775D50}"/>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59" name="TextBox 58">
          <a:extLst>
            <a:ext uri="{FF2B5EF4-FFF2-40B4-BE49-F238E27FC236}">
              <a16:creationId xmlns:a16="http://schemas.microsoft.com/office/drawing/2014/main" id="{17B22E99-1952-4B0C-B646-1176E88B657A}"/>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0" name="TextBox 59">
          <a:extLst>
            <a:ext uri="{FF2B5EF4-FFF2-40B4-BE49-F238E27FC236}">
              <a16:creationId xmlns:a16="http://schemas.microsoft.com/office/drawing/2014/main" id="{6B5AE2A4-ED66-46EC-992E-BFD97CE65393}"/>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1" name="TextBox 60">
          <a:extLst>
            <a:ext uri="{FF2B5EF4-FFF2-40B4-BE49-F238E27FC236}">
              <a16:creationId xmlns:a16="http://schemas.microsoft.com/office/drawing/2014/main" id="{BDADDF2F-C9E8-49CD-B0AA-74330B6677E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2" name="TextBox 61">
          <a:extLst>
            <a:ext uri="{FF2B5EF4-FFF2-40B4-BE49-F238E27FC236}">
              <a16:creationId xmlns:a16="http://schemas.microsoft.com/office/drawing/2014/main" id="{E8FE3A09-0BF6-4045-8E0E-10E945E03BE9}"/>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3" name="TextBox 62">
          <a:extLst>
            <a:ext uri="{FF2B5EF4-FFF2-40B4-BE49-F238E27FC236}">
              <a16:creationId xmlns:a16="http://schemas.microsoft.com/office/drawing/2014/main" id="{01A5E7A8-40A5-4D3B-9BF9-312C82E9845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4" name="TextBox 63">
          <a:extLst>
            <a:ext uri="{FF2B5EF4-FFF2-40B4-BE49-F238E27FC236}">
              <a16:creationId xmlns:a16="http://schemas.microsoft.com/office/drawing/2014/main" id="{8684BAEC-DA98-4FD0-A461-273E3850D41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5" name="TextBox 64">
          <a:extLst>
            <a:ext uri="{FF2B5EF4-FFF2-40B4-BE49-F238E27FC236}">
              <a16:creationId xmlns:a16="http://schemas.microsoft.com/office/drawing/2014/main" id="{E3C57C00-9E89-42DC-83F8-6A93C848FE8E}"/>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6" name="TextBox 65">
          <a:extLst>
            <a:ext uri="{FF2B5EF4-FFF2-40B4-BE49-F238E27FC236}">
              <a16:creationId xmlns:a16="http://schemas.microsoft.com/office/drawing/2014/main" id="{1A87EE9D-1B37-4C1D-AF98-FA962F397D6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7" name="TextBox 66">
          <a:extLst>
            <a:ext uri="{FF2B5EF4-FFF2-40B4-BE49-F238E27FC236}">
              <a16:creationId xmlns:a16="http://schemas.microsoft.com/office/drawing/2014/main" id="{DFB08EDA-1ABF-48E8-AB86-033D57FEBEA6}"/>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8" name="TextBox 67">
          <a:extLst>
            <a:ext uri="{FF2B5EF4-FFF2-40B4-BE49-F238E27FC236}">
              <a16:creationId xmlns:a16="http://schemas.microsoft.com/office/drawing/2014/main" id="{B0073D2C-52FE-4329-B73E-C5814ED8405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69" name="TextBox 68">
          <a:extLst>
            <a:ext uri="{FF2B5EF4-FFF2-40B4-BE49-F238E27FC236}">
              <a16:creationId xmlns:a16="http://schemas.microsoft.com/office/drawing/2014/main" id="{974CC727-47DB-4DA4-AEB6-3DD24C9D44FA}"/>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0" name="TextBox 69">
          <a:extLst>
            <a:ext uri="{FF2B5EF4-FFF2-40B4-BE49-F238E27FC236}">
              <a16:creationId xmlns:a16="http://schemas.microsoft.com/office/drawing/2014/main" id="{FD536871-3826-4C48-9309-2928CF46E19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1" name="TextBox 70">
          <a:extLst>
            <a:ext uri="{FF2B5EF4-FFF2-40B4-BE49-F238E27FC236}">
              <a16:creationId xmlns:a16="http://schemas.microsoft.com/office/drawing/2014/main" id="{AD4E3909-CF44-49E3-B4BA-43367994964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2" name="TextBox 71">
          <a:extLst>
            <a:ext uri="{FF2B5EF4-FFF2-40B4-BE49-F238E27FC236}">
              <a16:creationId xmlns:a16="http://schemas.microsoft.com/office/drawing/2014/main" id="{987D77C2-12DA-4B0C-A8FF-C4BCA55BD3D7}"/>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3" name="TextBox 72">
          <a:extLst>
            <a:ext uri="{FF2B5EF4-FFF2-40B4-BE49-F238E27FC236}">
              <a16:creationId xmlns:a16="http://schemas.microsoft.com/office/drawing/2014/main" id="{53104853-BBDA-4596-8CDA-084B83A4A43B}"/>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4" name="TextBox 73">
          <a:extLst>
            <a:ext uri="{FF2B5EF4-FFF2-40B4-BE49-F238E27FC236}">
              <a16:creationId xmlns:a16="http://schemas.microsoft.com/office/drawing/2014/main" id="{5771F030-06E3-4784-9ACA-4315324A96F7}"/>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5" name="TextBox 74">
          <a:extLst>
            <a:ext uri="{FF2B5EF4-FFF2-40B4-BE49-F238E27FC236}">
              <a16:creationId xmlns:a16="http://schemas.microsoft.com/office/drawing/2014/main" id="{260453E0-EF7C-44E7-BCE2-CFF77F7C9AE3}"/>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6" name="TextBox 75">
          <a:extLst>
            <a:ext uri="{FF2B5EF4-FFF2-40B4-BE49-F238E27FC236}">
              <a16:creationId xmlns:a16="http://schemas.microsoft.com/office/drawing/2014/main" id="{8729EEF1-1F08-45A7-AC43-6B98A55C2E3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7" name="TextBox 76">
          <a:extLst>
            <a:ext uri="{FF2B5EF4-FFF2-40B4-BE49-F238E27FC236}">
              <a16:creationId xmlns:a16="http://schemas.microsoft.com/office/drawing/2014/main" id="{BA20F79F-CEE9-482D-9EAC-879282720D86}"/>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8" name="TextBox 77">
          <a:extLst>
            <a:ext uri="{FF2B5EF4-FFF2-40B4-BE49-F238E27FC236}">
              <a16:creationId xmlns:a16="http://schemas.microsoft.com/office/drawing/2014/main" id="{30D01FB3-C934-41BC-B54D-04C52FBE2A78}"/>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79" name="TextBox 78">
          <a:extLst>
            <a:ext uri="{FF2B5EF4-FFF2-40B4-BE49-F238E27FC236}">
              <a16:creationId xmlns:a16="http://schemas.microsoft.com/office/drawing/2014/main" id="{BF2351AB-3E7A-4B5B-BB89-FD6B99CF11C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0" name="TextBox 79">
          <a:extLst>
            <a:ext uri="{FF2B5EF4-FFF2-40B4-BE49-F238E27FC236}">
              <a16:creationId xmlns:a16="http://schemas.microsoft.com/office/drawing/2014/main" id="{DA37B961-7447-4241-B786-263DB97E866E}"/>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1" name="TextBox 80">
          <a:extLst>
            <a:ext uri="{FF2B5EF4-FFF2-40B4-BE49-F238E27FC236}">
              <a16:creationId xmlns:a16="http://schemas.microsoft.com/office/drawing/2014/main" id="{566ED8CD-238D-4FE2-81E7-031D84FACF2C}"/>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2" name="TextBox 81">
          <a:extLst>
            <a:ext uri="{FF2B5EF4-FFF2-40B4-BE49-F238E27FC236}">
              <a16:creationId xmlns:a16="http://schemas.microsoft.com/office/drawing/2014/main" id="{C599C334-CF3A-4884-AC26-AFA45B6D7256}"/>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3" name="TextBox 82">
          <a:extLst>
            <a:ext uri="{FF2B5EF4-FFF2-40B4-BE49-F238E27FC236}">
              <a16:creationId xmlns:a16="http://schemas.microsoft.com/office/drawing/2014/main" id="{A269CA2C-A3C2-480B-9AB7-F34BF3BDBC50}"/>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4" name="TextBox 83">
          <a:extLst>
            <a:ext uri="{FF2B5EF4-FFF2-40B4-BE49-F238E27FC236}">
              <a16:creationId xmlns:a16="http://schemas.microsoft.com/office/drawing/2014/main" id="{9DE4E89C-74A8-4D11-A70A-1579EC99FBFD}"/>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5" name="TextBox 84">
          <a:extLst>
            <a:ext uri="{FF2B5EF4-FFF2-40B4-BE49-F238E27FC236}">
              <a16:creationId xmlns:a16="http://schemas.microsoft.com/office/drawing/2014/main" id="{1600F627-2FA9-477B-8623-A1A3552DA6B0}"/>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6" name="TextBox 85">
          <a:extLst>
            <a:ext uri="{FF2B5EF4-FFF2-40B4-BE49-F238E27FC236}">
              <a16:creationId xmlns:a16="http://schemas.microsoft.com/office/drawing/2014/main" id="{D8512C61-2DC3-4357-A207-64789EA23AA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7" name="TextBox 86">
          <a:extLst>
            <a:ext uri="{FF2B5EF4-FFF2-40B4-BE49-F238E27FC236}">
              <a16:creationId xmlns:a16="http://schemas.microsoft.com/office/drawing/2014/main" id="{5F4D1073-611B-4FBB-82D6-1292A8790829}"/>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8" name="TextBox 87">
          <a:extLst>
            <a:ext uri="{FF2B5EF4-FFF2-40B4-BE49-F238E27FC236}">
              <a16:creationId xmlns:a16="http://schemas.microsoft.com/office/drawing/2014/main" id="{44DF553A-B07C-47A3-8932-962D039FBC7B}"/>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89" name="TextBox 88">
          <a:extLst>
            <a:ext uri="{FF2B5EF4-FFF2-40B4-BE49-F238E27FC236}">
              <a16:creationId xmlns:a16="http://schemas.microsoft.com/office/drawing/2014/main" id="{B6B4BBC7-4AF2-4C49-B67D-5C2812C98069}"/>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0" name="TextBox 89">
          <a:extLst>
            <a:ext uri="{FF2B5EF4-FFF2-40B4-BE49-F238E27FC236}">
              <a16:creationId xmlns:a16="http://schemas.microsoft.com/office/drawing/2014/main" id="{00CFBB22-4BE1-4D6D-99BC-6CA9529AAA28}"/>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1" name="TextBox 90">
          <a:extLst>
            <a:ext uri="{FF2B5EF4-FFF2-40B4-BE49-F238E27FC236}">
              <a16:creationId xmlns:a16="http://schemas.microsoft.com/office/drawing/2014/main" id="{AEA4AF9D-062E-41C7-ADFF-102F1D3CD10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2" name="TextBox 91">
          <a:extLst>
            <a:ext uri="{FF2B5EF4-FFF2-40B4-BE49-F238E27FC236}">
              <a16:creationId xmlns:a16="http://schemas.microsoft.com/office/drawing/2014/main" id="{CBB60FC7-45EE-47FA-8AF5-7785AD35E125}"/>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3" name="TextBox 92">
          <a:extLst>
            <a:ext uri="{FF2B5EF4-FFF2-40B4-BE49-F238E27FC236}">
              <a16:creationId xmlns:a16="http://schemas.microsoft.com/office/drawing/2014/main" id="{9988017F-4E9A-48E8-B325-88CA3E4D97DA}"/>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4" name="TextBox 93">
          <a:extLst>
            <a:ext uri="{FF2B5EF4-FFF2-40B4-BE49-F238E27FC236}">
              <a16:creationId xmlns:a16="http://schemas.microsoft.com/office/drawing/2014/main" id="{D975B516-A66F-4F45-B6B6-377FE2D0427D}"/>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5" name="TextBox 94">
          <a:extLst>
            <a:ext uri="{FF2B5EF4-FFF2-40B4-BE49-F238E27FC236}">
              <a16:creationId xmlns:a16="http://schemas.microsoft.com/office/drawing/2014/main" id="{CE0BBE98-BAD2-47F1-B1AC-BE11095CFDBB}"/>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6" name="TextBox 95">
          <a:extLst>
            <a:ext uri="{FF2B5EF4-FFF2-40B4-BE49-F238E27FC236}">
              <a16:creationId xmlns:a16="http://schemas.microsoft.com/office/drawing/2014/main" id="{D6F85A0A-6D51-4BC2-9A3F-C09E6435123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7" name="TextBox 96">
          <a:extLst>
            <a:ext uri="{FF2B5EF4-FFF2-40B4-BE49-F238E27FC236}">
              <a16:creationId xmlns:a16="http://schemas.microsoft.com/office/drawing/2014/main" id="{D2B62FFF-DB21-4A56-8DA3-C9B2877F38BF}"/>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8" name="TextBox 97">
          <a:extLst>
            <a:ext uri="{FF2B5EF4-FFF2-40B4-BE49-F238E27FC236}">
              <a16:creationId xmlns:a16="http://schemas.microsoft.com/office/drawing/2014/main" id="{A1CCAED1-9252-47F1-A7A9-DD325AD4B03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99" name="TextBox 98">
          <a:extLst>
            <a:ext uri="{FF2B5EF4-FFF2-40B4-BE49-F238E27FC236}">
              <a16:creationId xmlns:a16="http://schemas.microsoft.com/office/drawing/2014/main" id="{9B85B325-7042-4F41-9659-748CEE406404}"/>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0" name="TextBox 99">
          <a:extLst>
            <a:ext uri="{FF2B5EF4-FFF2-40B4-BE49-F238E27FC236}">
              <a16:creationId xmlns:a16="http://schemas.microsoft.com/office/drawing/2014/main" id="{B2CB0CA5-13D9-4880-8AFD-08B5BD77AB48}"/>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1" name="TextBox 100">
          <a:extLst>
            <a:ext uri="{FF2B5EF4-FFF2-40B4-BE49-F238E27FC236}">
              <a16:creationId xmlns:a16="http://schemas.microsoft.com/office/drawing/2014/main" id="{B64BF66C-780F-4E08-9675-461738C78B59}"/>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2" name="TextBox 101">
          <a:extLst>
            <a:ext uri="{FF2B5EF4-FFF2-40B4-BE49-F238E27FC236}">
              <a16:creationId xmlns:a16="http://schemas.microsoft.com/office/drawing/2014/main" id="{530614EB-F719-45EF-A093-ADB311E32F40}"/>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3" name="TextBox 102">
          <a:extLst>
            <a:ext uri="{FF2B5EF4-FFF2-40B4-BE49-F238E27FC236}">
              <a16:creationId xmlns:a16="http://schemas.microsoft.com/office/drawing/2014/main" id="{043C7CD1-FD38-49E3-AC14-FF562E9B4E3A}"/>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4" name="TextBox 103">
          <a:extLst>
            <a:ext uri="{FF2B5EF4-FFF2-40B4-BE49-F238E27FC236}">
              <a16:creationId xmlns:a16="http://schemas.microsoft.com/office/drawing/2014/main" id="{225E7BCD-6BA4-44EC-912D-820B7F0BA238}"/>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5" name="TextBox 104">
          <a:extLst>
            <a:ext uri="{FF2B5EF4-FFF2-40B4-BE49-F238E27FC236}">
              <a16:creationId xmlns:a16="http://schemas.microsoft.com/office/drawing/2014/main" id="{FA5782CD-501F-495A-83C9-DDE8A4BC3DED}"/>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6" name="TextBox 105">
          <a:extLst>
            <a:ext uri="{FF2B5EF4-FFF2-40B4-BE49-F238E27FC236}">
              <a16:creationId xmlns:a16="http://schemas.microsoft.com/office/drawing/2014/main" id="{50B99507-75FD-400B-B638-6D50C50E8B00}"/>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7" name="TextBox 106">
          <a:extLst>
            <a:ext uri="{FF2B5EF4-FFF2-40B4-BE49-F238E27FC236}">
              <a16:creationId xmlns:a16="http://schemas.microsoft.com/office/drawing/2014/main" id="{FE8C2271-78A1-4612-8F92-F794A907DCB1}"/>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8" name="TextBox 107">
          <a:extLst>
            <a:ext uri="{FF2B5EF4-FFF2-40B4-BE49-F238E27FC236}">
              <a16:creationId xmlns:a16="http://schemas.microsoft.com/office/drawing/2014/main" id="{81510BDE-30FC-496B-A0A1-DA0F7877D088}"/>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09" name="TextBox 108">
          <a:extLst>
            <a:ext uri="{FF2B5EF4-FFF2-40B4-BE49-F238E27FC236}">
              <a16:creationId xmlns:a16="http://schemas.microsoft.com/office/drawing/2014/main" id="{F7774AF9-DBB5-445E-B669-8A924528C252}"/>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10" name="TextBox 109">
          <a:extLst>
            <a:ext uri="{FF2B5EF4-FFF2-40B4-BE49-F238E27FC236}">
              <a16:creationId xmlns:a16="http://schemas.microsoft.com/office/drawing/2014/main" id="{BAC56310-DBEE-4C57-B756-2FD4D700CC0E}"/>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11" name="TextBox 110">
          <a:extLst>
            <a:ext uri="{FF2B5EF4-FFF2-40B4-BE49-F238E27FC236}">
              <a16:creationId xmlns:a16="http://schemas.microsoft.com/office/drawing/2014/main" id="{BF8659FD-57B1-4011-BC92-64455E16E346}"/>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16</xdr:row>
      <xdr:rowOff>0</xdr:rowOff>
    </xdr:from>
    <xdr:ext cx="184731" cy="264560"/>
    <xdr:sp macro="" textlink="">
      <xdr:nvSpPr>
        <xdr:cNvPr id="112" name="TextBox 111">
          <a:extLst>
            <a:ext uri="{FF2B5EF4-FFF2-40B4-BE49-F238E27FC236}">
              <a16:creationId xmlns:a16="http://schemas.microsoft.com/office/drawing/2014/main" id="{091C3683-0654-433D-82C3-AA2960B079DB}"/>
            </a:ext>
          </a:extLst>
        </xdr:cNvPr>
        <xdr:cNvSpPr txBox="1"/>
      </xdr:nvSpPr>
      <xdr:spPr>
        <a:xfrm>
          <a:off x="6534150" y="46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26</xdr:row>
      <xdr:rowOff>0</xdr:rowOff>
    </xdr:from>
    <xdr:ext cx="184731" cy="264560"/>
    <xdr:sp macro="" textlink="">
      <xdr:nvSpPr>
        <xdr:cNvPr id="2" name="TextBox 1">
          <a:extLst>
            <a:ext uri="{FF2B5EF4-FFF2-40B4-BE49-F238E27FC236}">
              <a16:creationId xmlns:a16="http://schemas.microsoft.com/office/drawing/2014/main" id="{3D67F83B-85EF-4EFE-9E71-CC83E43CD32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 name="TextBox 2">
          <a:extLst>
            <a:ext uri="{FF2B5EF4-FFF2-40B4-BE49-F238E27FC236}">
              <a16:creationId xmlns:a16="http://schemas.microsoft.com/office/drawing/2014/main" id="{2C911A88-11D5-4C69-A95A-718D73A3E33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 name="TextBox 3">
          <a:extLst>
            <a:ext uri="{FF2B5EF4-FFF2-40B4-BE49-F238E27FC236}">
              <a16:creationId xmlns:a16="http://schemas.microsoft.com/office/drawing/2014/main" id="{73E81B0A-8E40-4750-B4F1-91A8C3C7004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 name="TextBox 4">
          <a:extLst>
            <a:ext uri="{FF2B5EF4-FFF2-40B4-BE49-F238E27FC236}">
              <a16:creationId xmlns:a16="http://schemas.microsoft.com/office/drawing/2014/main" id="{7999427D-990D-4B0F-BD0C-202B0B35DFE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 name="TextBox 5">
          <a:extLst>
            <a:ext uri="{FF2B5EF4-FFF2-40B4-BE49-F238E27FC236}">
              <a16:creationId xmlns:a16="http://schemas.microsoft.com/office/drawing/2014/main" id="{33B8B10B-1ABE-4962-9A1B-3F2FAA9B4663}"/>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 name="TextBox 6">
          <a:extLst>
            <a:ext uri="{FF2B5EF4-FFF2-40B4-BE49-F238E27FC236}">
              <a16:creationId xmlns:a16="http://schemas.microsoft.com/office/drawing/2014/main" id="{787440EE-C138-41FD-9ED7-E65897ACE80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 name="TextBox 7">
          <a:extLst>
            <a:ext uri="{FF2B5EF4-FFF2-40B4-BE49-F238E27FC236}">
              <a16:creationId xmlns:a16="http://schemas.microsoft.com/office/drawing/2014/main" id="{B82E76F9-4309-46F8-BE9D-4535F2DB33D4}"/>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 name="TextBox 8">
          <a:extLst>
            <a:ext uri="{FF2B5EF4-FFF2-40B4-BE49-F238E27FC236}">
              <a16:creationId xmlns:a16="http://schemas.microsoft.com/office/drawing/2014/main" id="{09FB56BD-2434-4EBC-9CE5-8C48615008F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 name="TextBox 9">
          <a:extLst>
            <a:ext uri="{FF2B5EF4-FFF2-40B4-BE49-F238E27FC236}">
              <a16:creationId xmlns:a16="http://schemas.microsoft.com/office/drawing/2014/main" id="{800E9EFA-E4D9-41E1-8AF4-8AAE4BCCFC6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1" name="TextBox 10">
          <a:extLst>
            <a:ext uri="{FF2B5EF4-FFF2-40B4-BE49-F238E27FC236}">
              <a16:creationId xmlns:a16="http://schemas.microsoft.com/office/drawing/2014/main" id="{F9C329AB-C507-491E-B99F-7750B657928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2" name="TextBox 11">
          <a:extLst>
            <a:ext uri="{FF2B5EF4-FFF2-40B4-BE49-F238E27FC236}">
              <a16:creationId xmlns:a16="http://schemas.microsoft.com/office/drawing/2014/main" id="{7371BAAB-E4B4-481D-8F90-97450315AAE4}"/>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3" name="TextBox 12">
          <a:extLst>
            <a:ext uri="{FF2B5EF4-FFF2-40B4-BE49-F238E27FC236}">
              <a16:creationId xmlns:a16="http://schemas.microsoft.com/office/drawing/2014/main" id="{E8FB6347-FDD8-4FD3-89A4-4EF06B89DC05}"/>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4" name="TextBox 13">
          <a:extLst>
            <a:ext uri="{FF2B5EF4-FFF2-40B4-BE49-F238E27FC236}">
              <a16:creationId xmlns:a16="http://schemas.microsoft.com/office/drawing/2014/main" id="{A9686B91-DE39-4997-8FFA-DADB9164C34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5" name="TextBox 14">
          <a:extLst>
            <a:ext uri="{FF2B5EF4-FFF2-40B4-BE49-F238E27FC236}">
              <a16:creationId xmlns:a16="http://schemas.microsoft.com/office/drawing/2014/main" id="{9F3CEE6F-C31F-4C14-BDC2-7571BE6F7E6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6" name="TextBox 15">
          <a:extLst>
            <a:ext uri="{FF2B5EF4-FFF2-40B4-BE49-F238E27FC236}">
              <a16:creationId xmlns:a16="http://schemas.microsoft.com/office/drawing/2014/main" id="{9F218022-2CF8-471E-8601-986251563AB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7" name="TextBox 16">
          <a:extLst>
            <a:ext uri="{FF2B5EF4-FFF2-40B4-BE49-F238E27FC236}">
              <a16:creationId xmlns:a16="http://schemas.microsoft.com/office/drawing/2014/main" id="{7E1DBB79-1297-4982-9CC0-FB7D482321C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8" name="TextBox 17">
          <a:extLst>
            <a:ext uri="{FF2B5EF4-FFF2-40B4-BE49-F238E27FC236}">
              <a16:creationId xmlns:a16="http://schemas.microsoft.com/office/drawing/2014/main" id="{ED88EEF5-9049-43D4-8171-BCE2BFA21C2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9" name="TextBox 18">
          <a:extLst>
            <a:ext uri="{FF2B5EF4-FFF2-40B4-BE49-F238E27FC236}">
              <a16:creationId xmlns:a16="http://schemas.microsoft.com/office/drawing/2014/main" id="{D2CDB207-8378-42EA-AA15-69C65A785B26}"/>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0" name="TextBox 19">
          <a:extLst>
            <a:ext uri="{FF2B5EF4-FFF2-40B4-BE49-F238E27FC236}">
              <a16:creationId xmlns:a16="http://schemas.microsoft.com/office/drawing/2014/main" id="{867E787B-56DE-41E8-8F58-0D413077AFF4}"/>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1" name="TextBox 20">
          <a:extLst>
            <a:ext uri="{FF2B5EF4-FFF2-40B4-BE49-F238E27FC236}">
              <a16:creationId xmlns:a16="http://schemas.microsoft.com/office/drawing/2014/main" id="{C47B2640-96E8-4307-B72A-1E7C02D6E8F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2" name="TextBox 21">
          <a:extLst>
            <a:ext uri="{FF2B5EF4-FFF2-40B4-BE49-F238E27FC236}">
              <a16:creationId xmlns:a16="http://schemas.microsoft.com/office/drawing/2014/main" id="{A8BAF232-3FB3-4D6E-8980-CBBC4D70962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3" name="TextBox 22">
          <a:extLst>
            <a:ext uri="{FF2B5EF4-FFF2-40B4-BE49-F238E27FC236}">
              <a16:creationId xmlns:a16="http://schemas.microsoft.com/office/drawing/2014/main" id="{7881D1FE-59E3-469E-BA2C-30F714D0D74B}"/>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4" name="TextBox 23">
          <a:extLst>
            <a:ext uri="{FF2B5EF4-FFF2-40B4-BE49-F238E27FC236}">
              <a16:creationId xmlns:a16="http://schemas.microsoft.com/office/drawing/2014/main" id="{A1B93D79-95BA-48BF-8085-2E1ECD1A0B0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5" name="TextBox 24">
          <a:extLst>
            <a:ext uri="{FF2B5EF4-FFF2-40B4-BE49-F238E27FC236}">
              <a16:creationId xmlns:a16="http://schemas.microsoft.com/office/drawing/2014/main" id="{89DB1C53-8A01-42A7-9698-1627A05F88A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6" name="TextBox 25">
          <a:extLst>
            <a:ext uri="{FF2B5EF4-FFF2-40B4-BE49-F238E27FC236}">
              <a16:creationId xmlns:a16="http://schemas.microsoft.com/office/drawing/2014/main" id="{B9A80F89-FBBF-4211-9CF4-1DAD077B5B5B}"/>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7" name="TextBox 26">
          <a:extLst>
            <a:ext uri="{FF2B5EF4-FFF2-40B4-BE49-F238E27FC236}">
              <a16:creationId xmlns:a16="http://schemas.microsoft.com/office/drawing/2014/main" id="{8FE48617-FB62-452D-817E-25EE874C3793}"/>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8" name="TextBox 27">
          <a:extLst>
            <a:ext uri="{FF2B5EF4-FFF2-40B4-BE49-F238E27FC236}">
              <a16:creationId xmlns:a16="http://schemas.microsoft.com/office/drawing/2014/main" id="{C20007D9-DCA9-46A5-A3AD-32A9BBECF54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29" name="TextBox 28">
          <a:extLst>
            <a:ext uri="{FF2B5EF4-FFF2-40B4-BE49-F238E27FC236}">
              <a16:creationId xmlns:a16="http://schemas.microsoft.com/office/drawing/2014/main" id="{D0123AE9-529B-466C-931B-FEABDC7C408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0" name="TextBox 29">
          <a:extLst>
            <a:ext uri="{FF2B5EF4-FFF2-40B4-BE49-F238E27FC236}">
              <a16:creationId xmlns:a16="http://schemas.microsoft.com/office/drawing/2014/main" id="{FFF25002-81CC-49D4-8F4E-16D61CEF2D94}"/>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1" name="TextBox 30">
          <a:extLst>
            <a:ext uri="{FF2B5EF4-FFF2-40B4-BE49-F238E27FC236}">
              <a16:creationId xmlns:a16="http://schemas.microsoft.com/office/drawing/2014/main" id="{2240E0BB-87AE-4670-8AFD-51D2CA6691A6}"/>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2" name="TextBox 31">
          <a:extLst>
            <a:ext uri="{FF2B5EF4-FFF2-40B4-BE49-F238E27FC236}">
              <a16:creationId xmlns:a16="http://schemas.microsoft.com/office/drawing/2014/main" id="{5909D613-ED28-4486-A792-4863FFE44D0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3" name="TextBox 32">
          <a:extLst>
            <a:ext uri="{FF2B5EF4-FFF2-40B4-BE49-F238E27FC236}">
              <a16:creationId xmlns:a16="http://schemas.microsoft.com/office/drawing/2014/main" id="{38ABD071-FCFB-40C7-8D6E-38607092E44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4" name="TextBox 33">
          <a:extLst>
            <a:ext uri="{FF2B5EF4-FFF2-40B4-BE49-F238E27FC236}">
              <a16:creationId xmlns:a16="http://schemas.microsoft.com/office/drawing/2014/main" id="{45BEF224-0BCC-4A51-8A1A-266E1851CE3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5" name="TextBox 34">
          <a:extLst>
            <a:ext uri="{FF2B5EF4-FFF2-40B4-BE49-F238E27FC236}">
              <a16:creationId xmlns:a16="http://schemas.microsoft.com/office/drawing/2014/main" id="{AE5F0F3F-5CE5-49A4-A749-0DFC46E32EB0}"/>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6" name="TextBox 35">
          <a:extLst>
            <a:ext uri="{FF2B5EF4-FFF2-40B4-BE49-F238E27FC236}">
              <a16:creationId xmlns:a16="http://schemas.microsoft.com/office/drawing/2014/main" id="{6DCA8C79-E9D6-4431-80A3-BA74EAC4DE6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7" name="TextBox 36">
          <a:extLst>
            <a:ext uri="{FF2B5EF4-FFF2-40B4-BE49-F238E27FC236}">
              <a16:creationId xmlns:a16="http://schemas.microsoft.com/office/drawing/2014/main" id="{F87A617B-3DC2-4346-91B1-99EE01B19F2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8" name="TextBox 37">
          <a:extLst>
            <a:ext uri="{FF2B5EF4-FFF2-40B4-BE49-F238E27FC236}">
              <a16:creationId xmlns:a16="http://schemas.microsoft.com/office/drawing/2014/main" id="{E62F915D-CAA9-465D-914D-E63AE4E82AF1}"/>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39" name="TextBox 38">
          <a:extLst>
            <a:ext uri="{FF2B5EF4-FFF2-40B4-BE49-F238E27FC236}">
              <a16:creationId xmlns:a16="http://schemas.microsoft.com/office/drawing/2014/main" id="{E9CFDCDF-7B98-4A6F-A78F-DA390D1EAAC4}"/>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0" name="TextBox 39">
          <a:extLst>
            <a:ext uri="{FF2B5EF4-FFF2-40B4-BE49-F238E27FC236}">
              <a16:creationId xmlns:a16="http://schemas.microsoft.com/office/drawing/2014/main" id="{BD7203C0-D509-462A-9795-BB0125E2F0E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1" name="TextBox 40">
          <a:extLst>
            <a:ext uri="{FF2B5EF4-FFF2-40B4-BE49-F238E27FC236}">
              <a16:creationId xmlns:a16="http://schemas.microsoft.com/office/drawing/2014/main" id="{E779BA32-986D-4076-B8DA-2FF3D98C2DB3}"/>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2" name="TextBox 41">
          <a:extLst>
            <a:ext uri="{FF2B5EF4-FFF2-40B4-BE49-F238E27FC236}">
              <a16:creationId xmlns:a16="http://schemas.microsoft.com/office/drawing/2014/main" id="{6C56670F-6356-459F-9AC1-95F66260513B}"/>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3" name="TextBox 42">
          <a:extLst>
            <a:ext uri="{FF2B5EF4-FFF2-40B4-BE49-F238E27FC236}">
              <a16:creationId xmlns:a16="http://schemas.microsoft.com/office/drawing/2014/main" id="{9469F78F-2369-43F1-BE52-30F57790765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4" name="TextBox 43">
          <a:extLst>
            <a:ext uri="{FF2B5EF4-FFF2-40B4-BE49-F238E27FC236}">
              <a16:creationId xmlns:a16="http://schemas.microsoft.com/office/drawing/2014/main" id="{E94B96E7-46CF-42B4-9777-7458E33DD77B}"/>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5" name="TextBox 44">
          <a:extLst>
            <a:ext uri="{FF2B5EF4-FFF2-40B4-BE49-F238E27FC236}">
              <a16:creationId xmlns:a16="http://schemas.microsoft.com/office/drawing/2014/main" id="{F12AC7C0-5DDF-46DB-80E5-DCCFCC41244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6" name="TextBox 45">
          <a:extLst>
            <a:ext uri="{FF2B5EF4-FFF2-40B4-BE49-F238E27FC236}">
              <a16:creationId xmlns:a16="http://schemas.microsoft.com/office/drawing/2014/main" id="{FFADE890-94A6-4560-A8F8-EB5AA9FB8A8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7" name="TextBox 46">
          <a:extLst>
            <a:ext uri="{FF2B5EF4-FFF2-40B4-BE49-F238E27FC236}">
              <a16:creationId xmlns:a16="http://schemas.microsoft.com/office/drawing/2014/main" id="{C13EDFC0-189F-4392-B1BC-9169538F3E86}"/>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8" name="TextBox 47">
          <a:extLst>
            <a:ext uri="{FF2B5EF4-FFF2-40B4-BE49-F238E27FC236}">
              <a16:creationId xmlns:a16="http://schemas.microsoft.com/office/drawing/2014/main" id="{474FD5C9-2CD9-4894-B296-01DF4A4A5998}"/>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49" name="TextBox 48">
          <a:extLst>
            <a:ext uri="{FF2B5EF4-FFF2-40B4-BE49-F238E27FC236}">
              <a16:creationId xmlns:a16="http://schemas.microsoft.com/office/drawing/2014/main" id="{3370207C-9607-41A3-9ECB-641B1F40F4A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0" name="TextBox 49">
          <a:extLst>
            <a:ext uri="{FF2B5EF4-FFF2-40B4-BE49-F238E27FC236}">
              <a16:creationId xmlns:a16="http://schemas.microsoft.com/office/drawing/2014/main" id="{610362A8-5435-4D9B-9474-D8A5CE45F4E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1" name="TextBox 50">
          <a:extLst>
            <a:ext uri="{FF2B5EF4-FFF2-40B4-BE49-F238E27FC236}">
              <a16:creationId xmlns:a16="http://schemas.microsoft.com/office/drawing/2014/main" id="{A036AC1B-2BE4-49D6-90F6-613C363D8F0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2" name="TextBox 51">
          <a:extLst>
            <a:ext uri="{FF2B5EF4-FFF2-40B4-BE49-F238E27FC236}">
              <a16:creationId xmlns:a16="http://schemas.microsoft.com/office/drawing/2014/main" id="{EF711B83-4C2A-4333-A3DE-5CD74A4A066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3" name="TextBox 52">
          <a:extLst>
            <a:ext uri="{FF2B5EF4-FFF2-40B4-BE49-F238E27FC236}">
              <a16:creationId xmlns:a16="http://schemas.microsoft.com/office/drawing/2014/main" id="{6063CFFC-D774-4B62-83A6-15D5A6833C0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4" name="TextBox 53">
          <a:extLst>
            <a:ext uri="{FF2B5EF4-FFF2-40B4-BE49-F238E27FC236}">
              <a16:creationId xmlns:a16="http://schemas.microsoft.com/office/drawing/2014/main" id="{C4949CE6-D22E-43A7-9B6A-46CB0D7273B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5" name="TextBox 54">
          <a:extLst>
            <a:ext uri="{FF2B5EF4-FFF2-40B4-BE49-F238E27FC236}">
              <a16:creationId xmlns:a16="http://schemas.microsoft.com/office/drawing/2014/main" id="{06B6A51F-7078-4BC7-B4D1-AE41F65EBB75}"/>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6" name="TextBox 55">
          <a:extLst>
            <a:ext uri="{FF2B5EF4-FFF2-40B4-BE49-F238E27FC236}">
              <a16:creationId xmlns:a16="http://schemas.microsoft.com/office/drawing/2014/main" id="{5ED4DF25-0F0D-4E25-A681-502D1307E3D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7" name="TextBox 56">
          <a:extLst>
            <a:ext uri="{FF2B5EF4-FFF2-40B4-BE49-F238E27FC236}">
              <a16:creationId xmlns:a16="http://schemas.microsoft.com/office/drawing/2014/main" id="{A51FCC9D-2F5D-47AD-91CD-856D2A5A4B3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8" name="TextBox 57">
          <a:extLst>
            <a:ext uri="{FF2B5EF4-FFF2-40B4-BE49-F238E27FC236}">
              <a16:creationId xmlns:a16="http://schemas.microsoft.com/office/drawing/2014/main" id="{2CE68E10-710A-4EED-BAD2-60C59CFC5AA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59" name="TextBox 58">
          <a:extLst>
            <a:ext uri="{FF2B5EF4-FFF2-40B4-BE49-F238E27FC236}">
              <a16:creationId xmlns:a16="http://schemas.microsoft.com/office/drawing/2014/main" id="{86DDC281-A964-438A-92FA-EDB101CFA1F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0" name="TextBox 59">
          <a:extLst>
            <a:ext uri="{FF2B5EF4-FFF2-40B4-BE49-F238E27FC236}">
              <a16:creationId xmlns:a16="http://schemas.microsoft.com/office/drawing/2014/main" id="{3F290A28-9263-498D-B06B-DA19094C8E3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1" name="TextBox 60">
          <a:extLst>
            <a:ext uri="{FF2B5EF4-FFF2-40B4-BE49-F238E27FC236}">
              <a16:creationId xmlns:a16="http://schemas.microsoft.com/office/drawing/2014/main" id="{0933AE68-B639-485D-8BC6-6B15C5ED1AB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2" name="TextBox 61">
          <a:extLst>
            <a:ext uri="{FF2B5EF4-FFF2-40B4-BE49-F238E27FC236}">
              <a16:creationId xmlns:a16="http://schemas.microsoft.com/office/drawing/2014/main" id="{8CF86025-6936-492C-8682-ECC00E31CF15}"/>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3" name="TextBox 62">
          <a:extLst>
            <a:ext uri="{FF2B5EF4-FFF2-40B4-BE49-F238E27FC236}">
              <a16:creationId xmlns:a16="http://schemas.microsoft.com/office/drawing/2014/main" id="{0AA2CEB5-1B90-4C75-9D37-8A1ACA8B9BE9}"/>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4" name="TextBox 63">
          <a:extLst>
            <a:ext uri="{FF2B5EF4-FFF2-40B4-BE49-F238E27FC236}">
              <a16:creationId xmlns:a16="http://schemas.microsoft.com/office/drawing/2014/main" id="{10F8D992-2741-4050-8E4F-87EBFED9D5F1}"/>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5" name="TextBox 64">
          <a:extLst>
            <a:ext uri="{FF2B5EF4-FFF2-40B4-BE49-F238E27FC236}">
              <a16:creationId xmlns:a16="http://schemas.microsoft.com/office/drawing/2014/main" id="{D58C420E-7630-4BCB-912F-2D6F06D67B18}"/>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6" name="TextBox 65">
          <a:extLst>
            <a:ext uri="{FF2B5EF4-FFF2-40B4-BE49-F238E27FC236}">
              <a16:creationId xmlns:a16="http://schemas.microsoft.com/office/drawing/2014/main" id="{9EFC0A1E-9DEF-46AB-93B5-69AA43EA4F1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7" name="TextBox 66">
          <a:extLst>
            <a:ext uri="{FF2B5EF4-FFF2-40B4-BE49-F238E27FC236}">
              <a16:creationId xmlns:a16="http://schemas.microsoft.com/office/drawing/2014/main" id="{9B124C43-836E-4883-939A-4E50A22E4DA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8" name="TextBox 67">
          <a:extLst>
            <a:ext uri="{FF2B5EF4-FFF2-40B4-BE49-F238E27FC236}">
              <a16:creationId xmlns:a16="http://schemas.microsoft.com/office/drawing/2014/main" id="{E9AE88A8-7905-4C9F-B38C-69D61153CBA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69" name="TextBox 68">
          <a:extLst>
            <a:ext uri="{FF2B5EF4-FFF2-40B4-BE49-F238E27FC236}">
              <a16:creationId xmlns:a16="http://schemas.microsoft.com/office/drawing/2014/main" id="{27E38BF0-CC46-4693-BF54-65F4B18D0059}"/>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0" name="TextBox 69">
          <a:extLst>
            <a:ext uri="{FF2B5EF4-FFF2-40B4-BE49-F238E27FC236}">
              <a16:creationId xmlns:a16="http://schemas.microsoft.com/office/drawing/2014/main" id="{7C2CA443-E072-4CB5-ABF7-A31CA7437470}"/>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1" name="TextBox 70">
          <a:extLst>
            <a:ext uri="{FF2B5EF4-FFF2-40B4-BE49-F238E27FC236}">
              <a16:creationId xmlns:a16="http://schemas.microsoft.com/office/drawing/2014/main" id="{CE8D3088-36C6-4187-BCFF-44F03B7ACCA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2" name="TextBox 71">
          <a:extLst>
            <a:ext uri="{FF2B5EF4-FFF2-40B4-BE49-F238E27FC236}">
              <a16:creationId xmlns:a16="http://schemas.microsoft.com/office/drawing/2014/main" id="{780CD6CD-C595-403D-A797-E7F978A9BB28}"/>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3" name="TextBox 72">
          <a:extLst>
            <a:ext uri="{FF2B5EF4-FFF2-40B4-BE49-F238E27FC236}">
              <a16:creationId xmlns:a16="http://schemas.microsoft.com/office/drawing/2014/main" id="{8E6DC8F6-9C45-4D63-BD1D-A91AD985FCA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4" name="TextBox 73">
          <a:extLst>
            <a:ext uri="{FF2B5EF4-FFF2-40B4-BE49-F238E27FC236}">
              <a16:creationId xmlns:a16="http://schemas.microsoft.com/office/drawing/2014/main" id="{251384C0-453B-48CB-B4B8-05C0D8098C3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5" name="TextBox 74">
          <a:extLst>
            <a:ext uri="{FF2B5EF4-FFF2-40B4-BE49-F238E27FC236}">
              <a16:creationId xmlns:a16="http://schemas.microsoft.com/office/drawing/2014/main" id="{34F03DD2-1B36-4790-8CA4-CA2DC8C40A29}"/>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6" name="TextBox 75">
          <a:extLst>
            <a:ext uri="{FF2B5EF4-FFF2-40B4-BE49-F238E27FC236}">
              <a16:creationId xmlns:a16="http://schemas.microsoft.com/office/drawing/2014/main" id="{6E9B0C91-9DE1-44CC-895A-8595B9E8B85B}"/>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7" name="TextBox 76">
          <a:extLst>
            <a:ext uri="{FF2B5EF4-FFF2-40B4-BE49-F238E27FC236}">
              <a16:creationId xmlns:a16="http://schemas.microsoft.com/office/drawing/2014/main" id="{823E0E68-AE2D-470B-AC10-E638A981A17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8" name="TextBox 77">
          <a:extLst>
            <a:ext uri="{FF2B5EF4-FFF2-40B4-BE49-F238E27FC236}">
              <a16:creationId xmlns:a16="http://schemas.microsoft.com/office/drawing/2014/main" id="{561F61A0-D59D-4D13-8FA6-F1B709665AC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79" name="TextBox 78">
          <a:extLst>
            <a:ext uri="{FF2B5EF4-FFF2-40B4-BE49-F238E27FC236}">
              <a16:creationId xmlns:a16="http://schemas.microsoft.com/office/drawing/2014/main" id="{FF148E30-21F8-4DC9-9AF4-BCF44C8194A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0" name="TextBox 79">
          <a:extLst>
            <a:ext uri="{FF2B5EF4-FFF2-40B4-BE49-F238E27FC236}">
              <a16:creationId xmlns:a16="http://schemas.microsoft.com/office/drawing/2014/main" id="{C7D0F5E1-F0BE-40F3-A062-624CEE126C7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1" name="TextBox 80">
          <a:extLst>
            <a:ext uri="{FF2B5EF4-FFF2-40B4-BE49-F238E27FC236}">
              <a16:creationId xmlns:a16="http://schemas.microsoft.com/office/drawing/2014/main" id="{A53430FA-369D-4BE2-B8B2-FBB5493D1D04}"/>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2" name="TextBox 81">
          <a:extLst>
            <a:ext uri="{FF2B5EF4-FFF2-40B4-BE49-F238E27FC236}">
              <a16:creationId xmlns:a16="http://schemas.microsoft.com/office/drawing/2014/main" id="{8A43C2AA-63CB-4C43-B80D-4578E802A499}"/>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3" name="TextBox 82">
          <a:extLst>
            <a:ext uri="{FF2B5EF4-FFF2-40B4-BE49-F238E27FC236}">
              <a16:creationId xmlns:a16="http://schemas.microsoft.com/office/drawing/2014/main" id="{EAEB6E28-6237-47AA-BACA-D55604871D20}"/>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4" name="TextBox 83">
          <a:extLst>
            <a:ext uri="{FF2B5EF4-FFF2-40B4-BE49-F238E27FC236}">
              <a16:creationId xmlns:a16="http://schemas.microsoft.com/office/drawing/2014/main" id="{0DD2EBFA-A745-4DFB-845A-D312B202555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5" name="TextBox 84">
          <a:extLst>
            <a:ext uri="{FF2B5EF4-FFF2-40B4-BE49-F238E27FC236}">
              <a16:creationId xmlns:a16="http://schemas.microsoft.com/office/drawing/2014/main" id="{98896BAE-6D47-48E1-9E9B-5DEBCA4B89E5}"/>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6" name="TextBox 85">
          <a:extLst>
            <a:ext uri="{FF2B5EF4-FFF2-40B4-BE49-F238E27FC236}">
              <a16:creationId xmlns:a16="http://schemas.microsoft.com/office/drawing/2014/main" id="{D1881CC8-6014-4891-B999-E9C0AD5883AC}"/>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7" name="TextBox 86">
          <a:extLst>
            <a:ext uri="{FF2B5EF4-FFF2-40B4-BE49-F238E27FC236}">
              <a16:creationId xmlns:a16="http://schemas.microsoft.com/office/drawing/2014/main" id="{5836B4B1-1464-495B-9031-558E82FFB0F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8" name="TextBox 87">
          <a:extLst>
            <a:ext uri="{FF2B5EF4-FFF2-40B4-BE49-F238E27FC236}">
              <a16:creationId xmlns:a16="http://schemas.microsoft.com/office/drawing/2014/main" id="{1726EF63-8B0C-4F4A-946E-9159300FCF3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89" name="TextBox 88">
          <a:extLst>
            <a:ext uri="{FF2B5EF4-FFF2-40B4-BE49-F238E27FC236}">
              <a16:creationId xmlns:a16="http://schemas.microsoft.com/office/drawing/2014/main" id="{DED71232-992A-432B-B382-7BC5E9FA176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0" name="TextBox 89">
          <a:extLst>
            <a:ext uri="{FF2B5EF4-FFF2-40B4-BE49-F238E27FC236}">
              <a16:creationId xmlns:a16="http://schemas.microsoft.com/office/drawing/2014/main" id="{00CA03C4-2A89-4EE5-9A54-EB23B519AC1D}"/>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1" name="TextBox 90">
          <a:extLst>
            <a:ext uri="{FF2B5EF4-FFF2-40B4-BE49-F238E27FC236}">
              <a16:creationId xmlns:a16="http://schemas.microsoft.com/office/drawing/2014/main" id="{FF30A615-FECB-4AEF-A6EF-81227374BB0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2" name="TextBox 91">
          <a:extLst>
            <a:ext uri="{FF2B5EF4-FFF2-40B4-BE49-F238E27FC236}">
              <a16:creationId xmlns:a16="http://schemas.microsoft.com/office/drawing/2014/main" id="{101F9A45-80A3-40D4-B688-135FC7374BC4}"/>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3" name="TextBox 92">
          <a:extLst>
            <a:ext uri="{FF2B5EF4-FFF2-40B4-BE49-F238E27FC236}">
              <a16:creationId xmlns:a16="http://schemas.microsoft.com/office/drawing/2014/main" id="{771E824D-FCD1-4CAE-ABB7-960368C6CF6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4" name="TextBox 93">
          <a:extLst>
            <a:ext uri="{FF2B5EF4-FFF2-40B4-BE49-F238E27FC236}">
              <a16:creationId xmlns:a16="http://schemas.microsoft.com/office/drawing/2014/main" id="{4614A10C-8EF3-4C89-B411-D58B18BCD459}"/>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5" name="TextBox 94">
          <a:extLst>
            <a:ext uri="{FF2B5EF4-FFF2-40B4-BE49-F238E27FC236}">
              <a16:creationId xmlns:a16="http://schemas.microsoft.com/office/drawing/2014/main" id="{EDDA276B-1DB9-4833-8A56-5D4D48646183}"/>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6" name="TextBox 95">
          <a:extLst>
            <a:ext uri="{FF2B5EF4-FFF2-40B4-BE49-F238E27FC236}">
              <a16:creationId xmlns:a16="http://schemas.microsoft.com/office/drawing/2014/main" id="{E8A6F464-9C51-4C0F-B397-2CCF5B672067}"/>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7" name="TextBox 96">
          <a:extLst>
            <a:ext uri="{FF2B5EF4-FFF2-40B4-BE49-F238E27FC236}">
              <a16:creationId xmlns:a16="http://schemas.microsoft.com/office/drawing/2014/main" id="{EED12308-019A-4E4B-9CC0-31D25B87541A}"/>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8" name="TextBox 97">
          <a:extLst>
            <a:ext uri="{FF2B5EF4-FFF2-40B4-BE49-F238E27FC236}">
              <a16:creationId xmlns:a16="http://schemas.microsoft.com/office/drawing/2014/main" id="{B7591380-9610-4A19-8752-3A6CA8FC01D3}"/>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99" name="TextBox 98">
          <a:extLst>
            <a:ext uri="{FF2B5EF4-FFF2-40B4-BE49-F238E27FC236}">
              <a16:creationId xmlns:a16="http://schemas.microsoft.com/office/drawing/2014/main" id="{DB5CCA57-2C1F-46A4-B4B1-3405F51F21C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0" name="TextBox 99">
          <a:extLst>
            <a:ext uri="{FF2B5EF4-FFF2-40B4-BE49-F238E27FC236}">
              <a16:creationId xmlns:a16="http://schemas.microsoft.com/office/drawing/2014/main" id="{552683FA-4D2F-4983-ABA3-6F9385815B29}"/>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1" name="TextBox 100">
          <a:extLst>
            <a:ext uri="{FF2B5EF4-FFF2-40B4-BE49-F238E27FC236}">
              <a16:creationId xmlns:a16="http://schemas.microsoft.com/office/drawing/2014/main" id="{62244D58-2465-4EBB-93C6-F692E78BED08}"/>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2" name="TextBox 101">
          <a:extLst>
            <a:ext uri="{FF2B5EF4-FFF2-40B4-BE49-F238E27FC236}">
              <a16:creationId xmlns:a16="http://schemas.microsoft.com/office/drawing/2014/main" id="{51D765E0-0361-4386-81F3-1E0AD1AF4AF2}"/>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3" name="TextBox 102">
          <a:extLst>
            <a:ext uri="{FF2B5EF4-FFF2-40B4-BE49-F238E27FC236}">
              <a16:creationId xmlns:a16="http://schemas.microsoft.com/office/drawing/2014/main" id="{41962163-E022-45BB-B800-F6A10AD05BB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4" name="TextBox 103">
          <a:extLst>
            <a:ext uri="{FF2B5EF4-FFF2-40B4-BE49-F238E27FC236}">
              <a16:creationId xmlns:a16="http://schemas.microsoft.com/office/drawing/2014/main" id="{55D69012-6588-4109-912B-68EC78418FB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5" name="TextBox 104">
          <a:extLst>
            <a:ext uri="{FF2B5EF4-FFF2-40B4-BE49-F238E27FC236}">
              <a16:creationId xmlns:a16="http://schemas.microsoft.com/office/drawing/2014/main" id="{4D6B8BE7-333A-409B-A9A6-74F1C26423FE}"/>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6" name="TextBox 105">
          <a:extLst>
            <a:ext uri="{FF2B5EF4-FFF2-40B4-BE49-F238E27FC236}">
              <a16:creationId xmlns:a16="http://schemas.microsoft.com/office/drawing/2014/main" id="{D6B7821E-94A8-4DB0-A7F2-FF76D8B1780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7" name="TextBox 106">
          <a:extLst>
            <a:ext uri="{FF2B5EF4-FFF2-40B4-BE49-F238E27FC236}">
              <a16:creationId xmlns:a16="http://schemas.microsoft.com/office/drawing/2014/main" id="{799031E5-1EDC-4A9A-B74E-108A688A6DDF}"/>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8" name="TextBox 107">
          <a:extLst>
            <a:ext uri="{FF2B5EF4-FFF2-40B4-BE49-F238E27FC236}">
              <a16:creationId xmlns:a16="http://schemas.microsoft.com/office/drawing/2014/main" id="{4BAE4A3D-FFEC-416B-B3AD-211F2F3E447B}"/>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09" name="TextBox 108">
          <a:extLst>
            <a:ext uri="{FF2B5EF4-FFF2-40B4-BE49-F238E27FC236}">
              <a16:creationId xmlns:a16="http://schemas.microsoft.com/office/drawing/2014/main" id="{63387AD6-F6EF-4473-A8B9-99C0E4D157C3}"/>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10" name="TextBox 109">
          <a:extLst>
            <a:ext uri="{FF2B5EF4-FFF2-40B4-BE49-F238E27FC236}">
              <a16:creationId xmlns:a16="http://schemas.microsoft.com/office/drawing/2014/main" id="{F7904043-E174-4687-AFE4-F6685BFADF90}"/>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11" name="TextBox 110">
          <a:extLst>
            <a:ext uri="{FF2B5EF4-FFF2-40B4-BE49-F238E27FC236}">
              <a16:creationId xmlns:a16="http://schemas.microsoft.com/office/drawing/2014/main" id="{ECC55C3F-3DBA-4D75-A747-0217282E3C19}"/>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26</xdr:row>
      <xdr:rowOff>0</xdr:rowOff>
    </xdr:from>
    <xdr:ext cx="184731" cy="264560"/>
    <xdr:sp macro="" textlink="">
      <xdr:nvSpPr>
        <xdr:cNvPr id="112" name="TextBox 111">
          <a:extLst>
            <a:ext uri="{FF2B5EF4-FFF2-40B4-BE49-F238E27FC236}">
              <a16:creationId xmlns:a16="http://schemas.microsoft.com/office/drawing/2014/main" id="{6A1D699A-0392-4FE9-9881-F67A12C58C8B}"/>
            </a:ext>
          </a:extLst>
        </xdr:cNvPr>
        <xdr:cNvSpPr txBox="1"/>
      </xdr:nvSpPr>
      <xdr:spPr>
        <a:xfrm>
          <a:off x="8204200" y="246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ustainabilityadvantage.com/businesscases/project-level-business-case/" TargetMode="External"/><Relationship Id="rId13" Type="http://schemas.openxmlformats.org/officeDocument/2006/relationships/image" Target="../media/image2.jpeg"/><Relationship Id="rId3" Type="http://schemas.openxmlformats.org/officeDocument/2006/relationships/hyperlink" Target="https://www.sustainablepurchasing.org/benchmarking/" TargetMode="External"/><Relationship Id="rId7" Type="http://schemas.openxmlformats.org/officeDocument/2006/relationships/hyperlink" Target="https://www.accountingforsustainability.org/capex.html" TargetMode="External"/><Relationship Id="rId12" Type="http://schemas.openxmlformats.org/officeDocument/2006/relationships/vmlDrawing" Target="../drawings/vmlDrawing1.vml"/><Relationship Id="rId2" Type="http://schemas.openxmlformats.org/officeDocument/2006/relationships/hyperlink" Target="http://www.ecpar.org/en/responsible-procurement-barometer" TargetMode="External"/><Relationship Id="rId1" Type="http://schemas.openxmlformats.org/officeDocument/2006/relationships/hyperlink" Target="https://www.sustainablepurchasing.org/benchmarking/" TargetMode="External"/><Relationship Id="rId6" Type="http://schemas.openxmlformats.org/officeDocument/2006/relationships/hyperlink" Target="https://www.sustainablepurchasing.org/benchmarking/" TargetMode="External"/><Relationship Id="rId11" Type="http://schemas.openxmlformats.org/officeDocument/2006/relationships/drawing" Target="../drawings/drawing2.xml"/><Relationship Id="rId5" Type="http://schemas.openxmlformats.org/officeDocument/2006/relationships/hyperlink" Target="https://www.sustainablepurchasing.org/benchmarking/" TargetMode="External"/><Relationship Id="rId10" Type="http://schemas.openxmlformats.org/officeDocument/2006/relationships/customProperty" Target="../customProperty1.bin"/><Relationship Id="rId4" Type="http://schemas.openxmlformats.org/officeDocument/2006/relationships/hyperlink" Target="https://www.accountingforsustainability.org/capex.html" TargetMode="External"/><Relationship Id="rId9" Type="http://schemas.openxmlformats.org/officeDocument/2006/relationships/printerSettings" Target="../printerSettings/printerSettings2.bin"/><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2.jpeg"/><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AF55-4EDF-433B-8EC0-31BE798D6C13}">
  <sheetPr>
    <tabColor theme="0"/>
    <pageSetUpPr autoPageBreaks="0" fitToPage="1"/>
  </sheetPr>
  <dimension ref="A1:N54"/>
  <sheetViews>
    <sheetView showGridLines="0" topLeftCell="A15" zoomScale="70" zoomScaleNormal="70" workbookViewId="0">
      <selection activeCell="H5" sqref="H5"/>
    </sheetView>
  </sheetViews>
  <sheetFormatPr baseColWidth="10" defaultColWidth="9.1640625" defaultRowHeight="14" x14ac:dyDescent="0.15"/>
  <cols>
    <col min="1" max="1" width="5.6640625" style="3" customWidth="1"/>
    <col min="2" max="2" width="33.1640625" style="3" customWidth="1"/>
    <col min="3" max="3" width="36.5" style="3" customWidth="1"/>
    <col min="4" max="4" width="25.1640625" style="3" customWidth="1"/>
    <col min="5" max="5" width="20.33203125" style="3" customWidth="1"/>
    <col min="6" max="6" width="22.33203125" style="3" customWidth="1"/>
    <col min="7" max="7" width="5.5" style="3" customWidth="1"/>
    <col min="8" max="8" width="10.5" style="3" customWidth="1"/>
    <col min="9" max="16384" width="9.1640625" style="3"/>
  </cols>
  <sheetData>
    <row r="1" spans="2:8" ht="10" customHeight="1" x14ac:dyDescent="0.15">
      <c r="D1" s="51"/>
      <c r="E1" s="51"/>
      <c r="F1" s="51"/>
    </row>
    <row r="2" spans="2:8" ht="74" customHeight="1" x14ac:dyDescent="0.15">
      <c r="B2" s="137" t="s">
        <v>422</v>
      </c>
      <c r="C2" s="137"/>
      <c r="D2" s="137"/>
      <c r="E2" s="137"/>
      <c r="F2" s="137"/>
      <c r="G2" s="6"/>
    </row>
    <row r="3" spans="2:8" ht="10" customHeight="1" x14ac:dyDescent="0.15">
      <c r="D3" s="51"/>
      <c r="E3" s="51"/>
      <c r="F3" s="51"/>
      <c r="G3" s="6"/>
    </row>
    <row r="4" spans="2:8" ht="68" customHeight="1" x14ac:dyDescent="0.15">
      <c r="B4" s="138" t="s">
        <v>454</v>
      </c>
      <c r="C4" s="139"/>
      <c r="D4" s="139"/>
      <c r="E4" s="139"/>
      <c r="F4" s="139"/>
      <c r="G4" s="72"/>
    </row>
    <row r="5" spans="2:8" ht="28.5" customHeight="1" x14ac:dyDescent="0.15">
      <c r="B5" s="143" t="s">
        <v>452</v>
      </c>
      <c r="C5" s="143"/>
      <c r="D5" s="143"/>
      <c r="E5" s="143"/>
      <c r="F5" s="143"/>
      <c r="G5" s="72"/>
    </row>
    <row r="6" spans="2:8" ht="10" customHeight="1" x14ac:dyDescent="0.15">
      <c r="G6" s="6"/>
    </row>
    <row r="7" spans="2:8" s="1" customFormat="1" ht="30" customHeight="1" x14ac:dyDescent="0.2">
      <c r="B7" s="140" t="s">
        <v>402</v>
      </c>
      <c r="C7" s="141"/>
      <c r="D7" s="141"/>
      <c r="E7" s="141"/>
      <c r="F7" s="142"/>
      <c r="G7" s="61"/>
      <c r="H7" s="62"/>
    </row>
    <row r="8" spans="2:8" ht="77.5" customHeight="1" x14ac:dyDescent="0.15">
      <c r="B8" s="144" t="s">
        <v>453</v>
      </c>
      <c r="C8" s="144"/>
      <c r="D8" s="144"/>
      <c r="E8" s="144"/>
      <c r="F8" s="144"/>
      <c r="G8" s="72"/>
    </row>
    <row r="9" spans="2:8" ht="126" customHeight="1" x14ac:dyDescent="0.15">
      <c r="B9" s="145"/>
      <c r="C9" s="145"/>
      <c r="D9" s="145"/>
      <c r="E9" s="145"/>
      <c r="F9" s="145"/>
    </row>
    <row r="10" spans="2:8" s="52" customFormat="1" ht="10" customHeight="1" x14ac:dyDescent="0.15">
      <c r="B10" s="3"/>
      <c r="C10" s="3"/>
      <c r="D10" s="3"/>
      <c r="E10" s="3"/>
      <c r="F10" s="3"/>
    </row>
    <row r="11" spans="2:8" s="1" customFormat="1" ht="30" customHeight="1" x14ac:dyDescent="0.2">
      <c r="B11" s="140" t="s">
        <v>436</v>
      </c>
      <c r="C11" s="141"/>
      <c r="D11" s="141"/>
      <c r="E11" s="141"/>
      <c r="F11" s="142"/>
      <c r="G11" s="61"/>
      <c r="H11" s="62"/>
    </row>
    <row r="12" spans="2:8" ht="129" customHeight="1" x14ac:dyDescent="0.15">
      <c r="B12" s="144" t="s">
        <v>451</v>
      </c>
      <c r="C12" s="144"/>
      <c r="D12" s="144"/>
      <c r="E12" s="144"/>
      <c r="F12" s="144"/>
      <c r="G12" s="72"/>
    </row>
    <row r="13" spans="2:8" ht="125.5" customHeight="1" x14ac:dyDescent="0.15">
      <c r="B13" s="145"/>
      <c r="C13" s="145"/>
      <c r="D13" s="145"/>
      <c r="E13" s="145"/>
      <c r="F13" s="145"/>
    </row>
    <row r="14" spans="2:8" s="52" customFormat="1" ht="10" customHeight="1" x14ac:dyDescent="0.15">
      <c r="B14" s="3"/>
      <c r="C14" s="3"/>
      <c r="D14" s="3"/>
      <c r="E14" s="3"/>
      <c r="F14" s="3"/>
    </row>
    <row r="15" spans="2:8" s="1" customFormat="1" ht="30" customHeight="1" x14ac:dyDescent="0.2">
      <c r="B15" s="140" t="s">
        <v>346</v>
      </c>
      <c r="C15" s="141"/>
      <c r="D15" s="141"/>
      <c r="E15" s="141"/>
      <c r="F15" s="142"/>
      <c r="G15" s="61"/>
      <c r="H15" s="62"/>
    </row>
    <row r="16" spans="2:8" s="2" customFormat="1" ht="30" customHeight="1" x14ac:dyDescent="0.2">
      <c r="B16" s="146" t="s">
        <v>347</v>
      </c>
      <c r="C16" s="147"/>
      <c r="D16" s="147"/>
      <c r="E16" s="147"/>
      <c r="F16" s="148"/>
      <c r="G16" s="63"/>
      <c r="H16" s="60"/>
    </row>
    <row r="17" spans="2:14" s="2" customFormat="1" ht="30" customHeight="1" x14ac:dyDescent="0.2">
      <c r="B17" s="149" t="s">
        <v>348</v>
      </c>
      <c r="C17" s="150"/>
      <c r="D17" s="150"/>
      <c r="E17" s="150"/>
      <c r="F17" s="151"/>
      <c r="G17" s="63"/>
      <c r="H17" s="60"/>
    </row>
    <row r="18" spans="2:14" s="2" customFormat="1" ht="30" customHeight="1" x14ac:dyDescent="0.2">
      <c r="B18" s="152" t="s">
        <v>349</v>
      </c>
      <c r="C18" s="153"/>
      <c r="D18" s="153"/>
      <c r="E18" s="153"/>
      <c r="F18" s="154"/>
      <c r="G18" s="63"/>
      <c r="H18" s="60"/>
    </row>
    <row r="19" spans="2:14" s="2" customFormat="1" ht="30" customHeight="1" x14ac:dyDescent="0.2">
      <c r="B19" s="155" t="s">
        <v>350</v>
      </c>
      <c r="C19" s="156"/>
      <c r="D19" s="156"/>
      <c r="E19" s="156"/>
      <c r="F19" s="157"/>
      <c r="G19" s="63"/>
      <c r="H19" s="60"/>
    </row>
    <row r="20" spans="2:14" ht="60" customHeight="1" x14ac:dyDescent="0.15"/>
    <row r="21" spans="2:14" s="53" customFormat="1" ht="112.5" customHeight="1" x14ac:dyDescent="0.15">
      <c r="B21" s="136" t="s">
        <v>427</v>
      </c>
      <c r="C21" s="136"/>
      <c r="D21" s="136"/>
      <c r="E21" s="136"/>
      <c r="F21" s="136"/>
      <c r="G21" s="54"/>
      <c r="H21" s="54"/>
    </row>
    <row r="22" spans="2:14" ht="60" customHeight="1" x14ac:dyDescent="0.15"/>
    <row r="23" spans="2:14" ht="33" customHeight="1" x14ac:dyDescent="0.15">
      <c r="N23" s="7"/>
    </row>
    <row r="24" spans="2:14" ht="38.5" customHeight="1" x14ac:dyDescent="0.15"/>
    <row r="25" spans="2:14" ht="48.5" customHeight="1" x14ac:dyDescent="0.15"/>
    <row r="26" spans="2:14" ht="52.5" customHeight="1" x14ac:dyDescent="0.15"/>
    <row r="27" spans="2:14" ht="25.5" customHeight="1" x14ac:dyDescent="0.15"/>
    <row r="28" spans="2:14" ht="25" customHeight="1" x14ac:dyDescent="0.15"/>
    <row r="29" spans="2:14" ht="61" customHeight="1" x14ac:dyDescent="0.15"/>
    <row r="30" spans="2:14" ht="10" customHeight="1" x14ac:dyDescent="0.15"/>
    <row r="31" spans="2:14" ht="25" customHeight="1" x14ac:dyDescent="0.15"/>
    <row r="32" spans="2:14" ht="61" customHeight="1" x14ac:dyDescent="0.15"/>
    <row r="33" spans="1:1" ht="60" customHeight="1" x14ac:dyDescent="0.15"/>
    <row r="34" spans="1:1" ht="10" customHeight="1" x14ac:dyDescent="0.15"/>
    <row r="35" spans="1:1" ht="25" customHeight="1" x14ac:dyDescent="0.15"/>
    <row r="36" spans="1:1" ht="61" customHeight="1" x14ac:dyDescent="0.15"/>
    <row r="37" spans="1:1" ht="10" customHeight="1" x14ac:dyDescent="0.15"/>
    <row r="38" spans="1:1" ht="25" customHeight="1" x14ac:dyDescent="0.15"/>
    <row r="39" spans="1:1" ht="52.5" customHeight="1" x14ac:dyDescent="0.15"/>
    <row r="41" spans="1:1" ht="15" x14ac:dyDescent="0.15">
      <c r="A41" s="55">
        <v>1</v>
      </c>
    </row>
    <row r="43" spans="1:1" ht="16" customHeight="1" x14ac:dyDescent="0.15"/>
    <row r="44" spans="1:1" ht="10" customHeight="1" x14ac:dyDescent="0.15"/>
    <row r="45" spans="1:1" ht="148" customHeight="1" x14ac:dyDescent="0.15">
      <c r="A45" s="56">
        <v>2</v>
      </c>
    </row>
    <row r="46" spans="1:1" ht="10" customHeight="1" x14ac:dyDescent="0.15"/>
    <row r="47" spans="1:1" ht="176" customHeight="1" x14ac:dyDescent="0.15">
      <c r="A47" s="56">
        <v>3</v>
      </c>
    </row>
    <row r="48" spans="1:1" ht="10" customHeight="1" x14ac:dyDescent="0.15"/>
    <row r="49" spans="1:1" ht="159" customHeight="1" x14ac:dyDescent="0.15">
      <c r="A49" s="56">
        <v>4</v>
      </c>
    </row>
    <row r="51" spans="1:1" ht="132" customHeight="1" x14ac:dyDescent="0.15">
      <c r="A51" s="56">
        <v>5</v>
      </c>
    </row>
    <row r="52" spans="1:1" ht="10" customHeight="1" x14ac:dyDescent="0.15"/>
    <row r="53" spans="1:1" ht="153" customHeight="1" x14ac:dyDescent="0.15">
      <c r="A53" s="56">
        <v>6</v>
      </c>
    </row>
    <row r="54" spans="1:1" ht="87" customHeight="1" x14ac:dyDescent="0.15"/>
  </sheetData>
  <mergeCells count="13">
    <mergeCell ref="B21:F21"/>
    <mergeCell ref="B2:F2"/>
    <mergeCell ref="B4:F4"/>
    <mergeCell ref="B11:F11"/>
    <mergeCell ref="B5:F5"/>
    <mergeCell ref="B12:F13"/>
    <mergeCell ref="B15:F15"/>
    <mergeCell ref="B16:F16"/>
    <mergeCell ref="B17:F17"/>
    <mergeCell ref="B18:F18"/>
    <mergeCell ref="B19:F19"/>
    <mergeCell ref="B7:F7"/>
    <mergeCell ref="B8:F9"/>
  </mergeCells>
  <pageMargins left="0.25" right="0.25" top="0.75" bottom="0.75" header="0.3" footer="0.3"/>
  <pageSetup scale="62" fitToHeight="0" orientation="portrait" horizontalDpi="1200" verticalDpi="1200" r:id="rId1"/>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autoPageBreaks="0" fitToPage="1"/>
  </sheetPr>
  <dimension ref="B1:H31"/>
  <sheetViews>
    <sheetView showGridLines="0" zoomScale="70" zoomScaleNormal="70" workbookViewId="0">
      <selection activeCell="C2" sqref="C2:H2"/>
    </sheetView>
  </sheetViews>
  <sheetFormatPr baseColWidth="10" defaultColWidth="9.1640625" defaultRowHeight="14" x14ac:dyDescent="0.15"/>
  <cols>
    <col min="1" max="1" width="5.6640625" style="3" customWidth="1"/>
    <col min="2" max="2" width="3.5" style="66" customWidth="1"/>
    <col min="3" max="3" width="33.1640625" style="3" customWidth="1"/>
    <col min="4" max="4" width="36.5" style="3" customWidth="1"/>
    <col min="5" max="5" width="25.1640625" style="3" customWidth="1"/>
    <col min="6" max="6" width="20.33203125" style="3" customWidth="1"/>
    <col min="7" max="7" width="19.5" style="3" customWidth="1"/>
    <col min="8" max="8" width="9.5" style="3" customWidth="1"/>
    <col min="9" max="9" width="10.5" style="3" customWidth="1"/>
    <col min="10" max="16384" width="9.1640625" style="3"/>
  </cols>
  <sheetData>
    <row r="1" spans="2:8" ht="10" customHeight="1" x14ac:dyDescent="0.15">
      <c r="E1" s="51"/>
      <c r="F1" s="51"/>
      <c r="G1" s="51"/>
    </row>
    <row r="2" spans="2:8" ht="50" customHeight="1" x14ac:dyDescent="0.15">
      <c r="C2" s="162" t="s">
        <v>390</v>
      </c>
      <c r="D2" s="162"/>
      <c r="E2" s="162"/>
      <c r="F2" s="162"/>
      <c r="G2" s="162"/>
      <c r="H2" s="162"/>
    </row>
    <row r="3" spans="2:8" ht="51" customHeight="1" x14ac:dyDescent="0.15">
      <c r="C3" s="145" t="s">
        <v>391</v>
      </c>
      <c r="D3" s="145"/>
      <c r="E3" s="145"/>
      <c r="F3" s="145"/>
      <c r="G3" s="145"/>
      <c r="H3" s="145"/>
    </row>
    <row r="5" spans="2:8" ht="30" customHeight="1" x14ac:dyDescent="0.15">
      <c r="C5" s="158" t="s">
        <v>309</v>
      </c>
      <c r="D5" s="159"/>
      <c r="E5" s="159"/>
      <c r="F5" s="159"/>
      <c r="G5" s="159"/>
      <c r="H5" s="159"/>
    </row>
    <row r="6" spans="2:8" s="52" customFormat="1" ht="50" customHeight="1" x14ac:dyDescent="0.2">
      <c r="B6" s="67"/>
      <c r="C6" s="176" t="s">
        <v>389</v>
      </c>
      <c r="D6" s="177"/>
      <c r="E6" s="177"/>
      <c r="F6" s="177"/>
      <c r="G6" s="178"/>
      <c r="H6" s="113" t="s">
        <v>352</v>
      </c>
    </row>
    <row r="7" spans="2:8" ht="50" customHeight="1" x14ac:dyDescent="0.15">
      <c r="C7" s="166" t="s">
        <v>449</v>
      </c>
      <c r="D7" s="164"/>
      <c r="E7" s="164"/>
      <c r="F7" s="164"/>
      <c r="G7" s="165"/>
      <c r="H7" s="113" t="s">
        <v>352</v>
      </c>
    </row>
    <row r="8" spans="2:8" ht="50" customHeight="1" x14ac:dyDescent="0.15">
      <c r="C8" s="163" t="s">
        <v>438</v>
      </c>
      <c r="D8" s="164"/>
      <c r="E8" s="164"/>
      <c r="F8" s="164"/>
      <c r="G8" s="165"/>
      <c r="H8" s="113" t="s">
        <v>352</v>
      </c>
    </row>
    <row r="9" spans="2:8" ht="30" customHeight="1" x14ac:dyDescent="0.15">
      <c r="C9" s="160" t="s">
        <v>314</v>
      </c>
      <c r="D9" s="161"/>
      <c r="E9" s="161"/>
      <c r="F9" s="161"/>
      <c r="G9" s="161"/>
      <c r="H9" s="161"/>
    </row>
    <row r="10" spans="2:8" ht="50" customHeight="1" x14ac:dyDescent="0.15">
      <c r="C10" s="180" t="s">
        <v>439</v>
      </c>
      <c r="D10" s="181"/>
      <c r="E10" s="181"/>
      <c r="F10" s="181"/>
      <c r="G10" s="182"/>
      <c r="H10" s="113" t="s">
        <v>352</v>
      </c>
    </row>
    <row r="11" spans="2:8" ht="50" customHeight="1" thickBot="1" x14ac:dyDescent="0.2">
      <c r="C11" s="167" t="s">
        <v>437</v>
      </c>
      <c r="D11" s="168"/>
      <c r="E11" s="168"/>
      <c r="F11" s="168"/>
      <c r="G11" s="169"/>
      <c r="H11" s="113" t="s">
        <v>352</v>
      </c>
    </row>
    <row r="12" spans="2:8" ht="30" customHeight="1" x14ac:dyDescent="0.15">
      <c r="C12" s="160" t="s">
        <v>315</v>
      </c>
      <c r="D12" s="161"/>
      <c r="E12" s="161"/>
      <c r="F12" s="161"/>
      <c r="G12" s="161"/>
      <c r="H12" s="161"/>
    </row>
    <row r="13" spans="2:8" s="59" customFormat="1" ht="50" customHeight="1" thickBot="1" x14ac:dyDescent="0.25">
      <c r="B13" s="4"/>
      <c r="C13" s="170" t="s">
        <v>395</v>
      </c>
      <c r="D13" s="171"/>
      <c r="E13" s="171"/>
      <c r="F13" s="171"/>
      <c r="G13" s="172"/>
      <c r="H13" s="114" t="s">
        <v>394</v>
      </c>
    </row>
    <row r="14" spans="2:8" ht="30" customHeight="1" x14ac:dyDescent="0.15">
      <c r="C14" s="160" t="s">
        <v>316</v>
      </c>
      <c r="D14" s="161"/>
      <c r="E14" s="161"/>
      <c r="F14" s="161"/>
      <c r="G14" s="161"/>
      <c r="H14" s="161"/>
    </row>
    <row r="15" spans="2:8" s="59" customFormat="1" ht="50" customHeight="1" thickBot="1" x14ac:dyDescent="0.25">
      <c r="B15" s="4"/>
      <c r="C15" s="179" t="s">
        <v>392</v>
      </c>
      <c r="D15" s="171"/>
      <c r="E15" s="171"/>
      <c r="F15" s="171"/>
      <c r="G15" s="172"/>
      <c r="H15" s="114" t="s">
        <v>394</v>
      </c>
    </row>
    <row r="16" spans="2:8" ht="30" customHeight="1" x14ac:dyDescent="0.15">
      <c r="C16" s="160" t="s">
        <v>317</v>
      </c>
      <c r="D16" s="161"/>
      <c r="E16" s="161"/>
      <c r="F16" s="161"/>
      <c r="G16" s="161"/>
      <c r="H16" s="161"/>
    </row>
    <row r="17" spans="2:8" s="59" customFormat="1" ht="50" customHeight="1" thickBot="1" x14ac:dyDescent="0.25">
      <c r="B17" s="4"/>
      <c r="C17" s="170" t="s">
        <v>393</v>
      </c>
      <c r="D17" s="171"/>
      <c r="E17" s="171"/>
      <c r="F17" s="171"/>
      <c r="G17" s="172"/>
      <c r="H17" s="114" t="s">
        <v>394</v>
      </c>
    </row>
    <row r="18" spans="2:8" ht="50" customHeight="1" x14ac:dyDescent="0.15">
      <c r="C18" s="183" t="s">
        <v>440</v>
      </c>
      <c r="D18" s="184"/>
      <c r="E18" s="184"/>
      <c r="F18" s="184"/>
      <c r="G18" s="185"/>
      <c r="H18" s="41" t="s">
        <v>352</v>
      </c>
    </row>
    <row r="19" spans="2:8" ht="30" customHeight="1" x14ac:dyDescent="0.15">
      <c r="C19" s="160" t="s">
        <v>318</v>
      </c>
      <c r="D19" s="161"/>
      <c r="E19" s="161"/>
      <c r="F19" s="161"/>
      <c r="G19" s="161"/>
      <c r="H19" s="161"/>
    </row>
    <row r="20" spans="2:8" s="59" customFormat="1" ht="50" customHeight="1" thickBot="1" x14ac:dyDescent="0.25">
      <c r="B20" s="4"/>
      <c r="C20" s="170" t="s">
        <v>313</v>
      </c>
      <c r="D20" s="171"/>
      <c r="E20" s="171"/>
      <c r="F20" s="171"/>
      <c r="G20" s="172"/>
      <c r="H20" s="114" t="s">
        <v>394</v>
      </c>
    </row>
    <row r="21" spans="2:8" ht="10" customHeight="1" x14ac:dyDescent="0.15">
      <c r="E21" s="51"/>
      <c r="F21" s="51"/>
      <c r="G21" s="51"/>
    </row>
    <row r="22" spans="2:8" ht="23" customHeight="1" x14ac:dyDescent="0.2">
      <c r="B22" s="68">
        <v>1</v>
      </c>
      <c r="C22" s="194" t="s">
        <v>306</v>
      </c>
      <c r="D22" s="195"/>
      <c r="E22" s="195"/>
      <c r="F22" s="195"/>
      <c r="G22" s="195"/>
      <c r="H22" s="173" t="s">
        <v>352</v>
      </c>
    </row>
    <row r="23" spans="2:8" ht="23" customHeight="1" x14ac:dyDescent="0.2">
      <c r="B23" s="69"/>
      <c r="C23" s="188" t="s">
        <v>397</v>
      </c>
      <c r="D23" s="189"/>
      <c r="E23" s="189"/>
      <c r="F23" s="189"/>
      <c r="G23" s="189"/>
      <c r="H23" s="174"/>
    </row>
    <row r="24" spans="2:8" ht="23" customHeight="1" x14ac:dyDescent="0.2">
      <c r="B24" s="69"/>
      <c r="C24" s="188" t="s">
        <v>396</v>
      </c>
      <c r="D24" s="189"/>
      <c r="E24" s="189"/>
      <c r="F24" s="189"/>
      <c r="G24" s="189"/>
      <c r="H24" s="174"/>
    </row>
    <row r="25" spans="2:8" ht="23" customHeight="1" x14ac:dyDescent="0.2">
      <c r="B25" s="69"/>
      <c r="C25" s="196" t="s">
        <v>398</v>
      </c>
      <c r="D25" s="197"/>
      <c r="E25" s="197"/>
      <c r="F25" s="197"/>
      <c r="G25" s="197"/>
      <c r="H25" s="175"/>
    </row>
    <row r="26" spans="2:8" ht="10" customHeight="1" x14ac:dyDescent="0.2">
      <c r="E26" s="5"/>
      <c r="F26" s="5"/>
      <c r="G26" s="5"/>
    </row>
    <row r="27" spans="2:8" ht="177.5" customHeight="1" x14ac:dyDescent="0.15">
      <c r="B27" s="70">
        <v>2</v>
      </c>
      <c r="C27" s="190" t="s">
        <v>443</v>
      </c>
      <c r="D27" s="191"/>
      <c r="E27" s="191"/>
      <c r="F27" s="191"/>
      <c r="G27" s="191"/>
      <c r="H27" s="29" t="s">
        <v>352</v>
      </c>
    </row>
    <row r="28" spans="2:8" ht="10" customHeight="1" x14ac:dyDescent="0.2">
      <c r="E28" s="5"/>
      <c r="F28" s="5"/>
      <c r="G28" s="5"/>
    </row>
    <row r="29" spans="2:8" ht="197" customHeight="1" x14ac:dyDescent="0.15">
      <c r="B29" s="70">
        <v>3</v>
      </c>
      <c r="C29" s="192" t="s">
        <v>445</v>
      </c>
      <c r="D29" s="192"/>
      <c r="E29" s="192"/>
      <c r="F29" s="192"/>
      <c r="G29" s="193"/>
      <c r="H29" s="29" t="s">
        <v>352</v>
      </c>
    </row>
    <row r="30" spans="2:8" ht="10" customHeight="1" x14ac:dyDescent="0.2">
      <c r="E30" s="5"/>
      <c r="F30" s="5"/>
      <c r="G30" s="5"/>
    </row>
    <row r="31" spans="2:8" ht="85" customHeight="1" x14ac:dyDescent="0.15">
      <c r="B31" s="70">
        <v>4</v>
      </c>
      <c r="C31" s="186" t="s">
        <v>444</v>
      </c>
      <c r="D31" s="187"/>
      <c r="E31" s="187"/>
      <c r="F31" s="187"/>
      <c r="G31" s="187"/>
      <c r="H31" s="29" t="s">
        <v>352</v>
      </c>
    </row>
  </sheetData>
  <mergeCells count="26">
    <mergeCell ref="C31:G31"/>
    <mergeCell ref="C23:G23"/>
    <mergeCell ref="C27:G27"/>
    <mergeCell ref="C29:G29"/>
    <mergeCell ref="C22:G22"/>
    <mergeCell ref="C24:G24"/>
    <mergeCell ref="C25:G25"/>
    <mergeCell ref="H22:H25"/>
    <mergeCell ref="C6:G6"/>
    <mergeCell ref="C15:G15"/>
    <mergeCell ref="C10:G10"/>
    <mergeCell ref="C20:G20"/>
    <mergeCell ref="C18:G18"/>
    <mergeCell ref="C17:G17"/>
    <mergeCell ref="C16:H16"/>
    <mergeCell ref="C19:H19"/>
    <mergeCell ref="C5:H5"/>
    <mergeCell ref="C9:H9"/>
    <mergeCell ref="C12:H12"/>
    <mergeCell ref="C14:H14"/>
    <mergeCell ref="C2:H2"/>
    <mergeCell ref="C3:H3"/>
    <mergeCell ref="C8:G8"/>
    <mergeCell ref="C7:G7"/>
    <mergeCell ref="C11:G11"/>
    <mergeCell ref="C13:G13"/>
  </mergeCells>
  <hyperlinks>
    <hyperlink ref="C23:F23" r:id="rId1" display="&quot;Quick Assessment Worksheet,&quot; Sustainable Purchasing Leadership Council (SPLC), 2018. Based on the Maturity Model in Sustainable Purchasing." xr:uid="{7011BD8E-4A39-404B-9DB2-EBDF1D4AED85}"/>
    <hyperlink ref="C22:F22" r:id="rId2" display="“2016 Responsible Procurement Barometer,” The Policy Space for Responsible Procurement Practices (ECPAR), 2016.  " xr:uid="{A90083B1-EE76-4716-9890-D38C1AC783E4}"/>
    <hyperlink ref="C25:F25" r:id="rId3" display="&quot;Quick Assessment Worksheet,&quot; Sustainable Purchasing Leadership Council (SPLC), 2018. Based on the Maturity Model in Sustainable Purchasing." xr:uid="{D48F9004-419C-43E4-A5D3-71AA806E5574}"/>
    <hyperlink ref="C25:G25" r:id="rId4" display="&quot;CAPEX,&quot; Accounting for Sustainability CFO Leadership Network, April 2016." xr:uid="{B5C98C34-E90F-431E-9305-C9FCC979489C}"/>
    <hyperlink ref="C23:G23" r:id="rId5" display="&quot;Quick Assessment Worksheet,&quot; Sustainable Purchasing Leadership Council (SPLC), 2018. " xr:uid="{D70EB80C-D293-483E-B197-E67FB027EE59}"/>
    <hyperlink ref="C24:F24" r:id="rId6" display="&quot;Quick Assessment Worksheet,&quot; Sustainable Purchasing Leadership Council (SPLC), 2018. Based on the Maturity Model in Sustainable Purchasing." xr:uid="{CAC56742-0BDE-4CA9-BCBE-40801C003282}"/>
    <hyperlink ref="C24:G24" r:id="rId7" display="&quot;CAPEX,&quot; Accounting for Sustainability CFO Leadership Network, April 2016." xr:uid="{59F1D43F-979A-4B28-8325-CF400844B1B7}"/>
    <hyperlink ref="C25:H25" r:id="rId8" display="&quot;Sustainability ROI Workbook,&quot; Sustainability Advantage, 2017." xr:uid="{DDBFBCAD-0C02-448F-B270-6006ED768EB3}"/>
  </hyperlinks>
  <pageMargins left="0.25" right="0.25" top="0.75" bottom="0.75" header="0.3" footer="0.3"/>
  <pageSetup scale="62" fitToHeight="0" orientation="portrait" horizontalDpi="1200" verticalDpi="1200" r:id="rId9"/>
  <customProperties>
    <customPr name="SSC_SHEET_GUID" r:id="rId10"/>
  </customProperties>
  <drawing r:id="rId11"/>
  <legacyDrawing r:id="rId12"/>
  <pictur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autoPageBreaks="0" fitToPage="1"/>
  </sheetPr>
  <dimension ref="A2:AA103"/>
  <sheetViews>
    <sheetView showGridLines="0" topLeftCell="A71" zoomScale="70" zoomScaleNormal="70" workbookViewId="0">
      <selection activeCell="B13" sqref="B13:G13"/>
    </sheetView>
  </sheetViews>
  <sheetFormatPr baseColWidth="10" defaultColWidth="8.6640625" defaultRowHeight="14" x14ac:dyDescent="0.15"/>
  <cols>
    <col min="1" max="1" width="5.6640625" style="3" customWidth="1"/>
    <col min="2" max="2" width="26.33203125" style="3" customWidth="1"/>
    <col min="3" max="3" width="30.1640625" style="3" customWidth="1"/>
    <col min="4" max="4" width="20.83203125" style="3" customWidth="1"/>
    <col min="5" max="5" width="19.6640625" style="3" customWidth="1"/>
    <col min="6" max="6" width="23.5" style="3" customWidth="1"/>
    <col min="7" max="7" width="18.83203125" style="3" customWidth="1"/>
    <col min="8" max="8" width="19.83203125" style="3" customWidth="1"/>
    <col min="9" max="9" width="18.1640625" style="3" customWidth="1"/>
    <col min="10" max="11" width="16.6640625" style="3" customWidth="1"/>
    <col min="12" max="12" width="15.33203125" style="3" customWidth="1"/>
    <col min="13" max="13" width="9.1640625" style="3" customWidth="1"/>
    <col min="14" max="14" width="15" style="3" customWidth="1"/>
    <col min="15" max="15" width="9.1640625" style="3" customWidth="1"/>
    <col min="16" max="16" width="15.83203125" style="3" customWidth="1"/>
    <col min="17" max="17" width="5.5" style="3" customWidth="1"/>
    <col min="18" max="25" width="15" style="3" customWidth="1"/>
    <col min="26" max="16384" width="8.6640625" style="3"/>
  </cols>
  <sheetData>
    <row r="2" spans="2:15" ht="60" customHeight="1" x14ac:dyDescent="0.15">
      <c r="B2" s="250" t="s">
        <v>385</v>
      </c>
      <c r="C2" s="250"/>
      <c r="D2" s="250"/>
      <c r="E2" s="250"/>
      <c r="F2" s="250"/>
      <c r="G2" s="250"/>
      <c r="H2" s="250"/>
      <c r="I2" s="250"/>
    </row>
    <row r="3" spans="2:15" ht="39.5" customHeight="1" x14ac:dyDescent="0.15">
      <c r="B3" s="266" t="s">
        <v>423</v>
      </c>
      <c r="C3" s="266"/>
      <c r="D3" s="266"/>
      <c r="E3" s="266"/>
      <c r="F3" s="266"/>
      <c r="G3" s="266"/>
      <c r="H3" s="266"/>
      <c r="I3" s="266"/>
    </row>
    <row r="4" spans="2:15" ht="34" customHeight="1" x14ac:dyDescent="0.15">
      <c r="B4" s="251" t="s">
        <v>424</v>
      </c>
      <c r="C4" s="252"/>
      <c r="D4" s="252"/>
      <c r="E4" s="252"/>
      <c r="F4" s="252"/>
      <c r="G4" s="252"/>
      <c r="H4" s="252"/>
      <c r="I4" s="252"/>
    </row>
    <row r="5" spans="2:15" ht="10" customHeight="1" x14ac:dyDescent="0.15">
      <c r="H5" s="3" t="s">
        <v>294</v>
      </c>
    </row>
    <row r="6" spans="2:15" ht="40" customHeight="1" x14ac:dyDescent="0.15">
      <c r="B6" s="262" t="s">
        <v>330</v>
      </c>
      <c r="C6" s="263"/>
      <c r="D6" s="263"/>
      <c r="E6" s="263"/>
      <c r="F6" s="263"/>
      <c r="G6" s="263"/>
      <c r="H6" s="73" t="s">
        <v>322</v>
      </c>
      <c r="I6" s="74" t="s">
        <v>352</v>
      </c>
      <c r="J6" s="282" t="s">
        <v>426</v>
      </c>
      <c r="K6" s="282"/>
      <c r="L6" s="282"/>
      <c r="M6" s="282"/>
      <c r="N6" s="282"/>
      <c r="O6" s="283"/>
    </row>
    <row r="7" spans="2:15" ht="30" customHeight="1" x14ac:dyDescent="0.15">
      <c r="B7" s="238" t="s">
        <v>339</v>
      </c>
      <c r="C7" s="224"/>
      <c r="D7" s="224"/>
      <c r="E7" s="224"/>
      <c r="F7" s="224"/>
      <c r="G7" s="224"/>
      <c r="H7" s="81">
        <v>1000000</v>
      </c>
      <c r="I7" s="253" t="s">
        <v>352</v>
      </c>
      <c r="J7" s="294" t="s">
        <v>425</v>
      </c>
      <c r="K7" s="294"/>
      <c r="L7" s="294"/>
      <c r="M7" s="294"/>
      <c r="N7" s="294"/>
      <c r="O7" s="295"/>
    </row>
    <row r="8" spans="2:15" ht="30" customHeight="1" x14ac:dyDescent="0.15">
      <c r="B8" s="239" t="s">
        <v>351</v>
      </c>
      <c r="C8" s="225"/>
      <c r="D8" s="225"/>
      <c r="E8" s="225"/>
      <c r="F8" s="225"/>
      <c r="G8" s="225"/>
      <c r="H8" s="82">
        <v>10000</v>
      </c>
      <c r="I8" s="254"/>
      <c r="J8" s="290" t="s">
        <v>425</v>
      </c>
      <c r="K8" s="290"/>
      <c r="L8" s="290"/>
      <c r="M8" s="290"/>
      <c r="N8" s="290"/>
      <c r="O8" s="291"/>
    </row>
    <row r="9" spans="2:15" ht="30" customHeight="1" x14ac:dyDescent="0.15">
      <c r="B9" s="239" t="s">
        <v>334</v>
      </c>
      <c r="C9" s="225"/>
      <c r="D9" s="225"/>
      <c r="E9" s="225"/>
      <c r="F9" s="225"/>
      <c r="G9" s="225"/>
      <c r="H9" s="82">
        <v>10000</v>
      </c>
      <c r="I9" s="254"/>
      <c r="J9" s="290" t="s">
        <v>425</v>
      </c>
      <c r="K9" s="290"/>
      <c r="L9" s="290"/>
      <c r="M9" s="290"/>
      <c r="N9" s="290"/>
      <c r="O9" s="291"/>
    </row>
    <row r="10" spans="2:15" ht="30" customHeight="1" x14ac:dyDescent="0.15">
      <c r="B10" s="239" t="s">
        <v>335</v>
      </c>
      <c r="C10" s="225"/>
      <c r="D10" s="225"/>
      <c r="E10" s="225"/>
      <c r="F10" s="225"/>
      <c r="G10" s="225"/>
      <c r="H10" s="82">
        <v>50000</v>
      </c>
      <c r="I10" s="254"/>
      <c r="J10" s="290" t="s">
        <v>425</v>
      </c>
      <c r="K10" s="290"/>
      <c r="L10" s="290"/>
      <c r="M10" s="290"/>
      <c r="N10" s="290"/>
      <c r="O10" s="291"/>
    </row>
    <row r="11" spans="2:15" ht="30" customHeight="1" x14ac:dyDescent="0.15">
      <c r="B11" s="200" t="s">
        <v>336</v>
      </c>
      <c r="C11" s="201"/>
      <c r="D11" s="201"/>
      <c r="E11" s="201"/>
      <c r="F11" s="201"/>
      <c r="G11" s="202"/>
      <c r="H11" s="82">
        <v>0</v>
      </c>
      <c r="I11" s="254"/>
      <c r="J11" s="290" t="s">
        <v>425</v>
      </c>
      <c r="K11" s="290"/>
      <c r="L11" s="290"/>
      <c r="M11" s="290"/>
      <c r="N11" s="290"/>
      <c r="O11" s="291"/>
    </row>
    <row r="12" spans="2:15" ht="30" customHeight="1" x14ac:dyDescent="0.15">
      <c r="B12" s="239" t="s">
        <v>333</v>
      </c>
      <c r="C12" s="225"/>
      <c r="D12" s="225"/>
      <c r="E12" s="225"/>
      <c r="F12" s="225"/>
      <c r="G12" s="225"/>
      <c r="H12" s="82">
        <v>50000</v>
      </c>
      <c r="I12" s="254"/>
      <c r="J12" s="290" t="s">
        <v>425</v>
      </c>
      <c r="K12" s="290"/>
      <c r="L12" s="290"/>
      <c r="M12" s="290"/>
      <c r="N12" s="290"/>
      <c r="O12" s="291"/>
    </row>
    <row r="13" spans="2:15" ht="30" customHeight="1" x14ac:dyDescent="0.15">
      <c r="B13" s="239" t="s">
        <v>304</v>
      </c>
      <c r="C13" s="225"/>
      <c r="D13" s="225"/>
      <c r="E13" s="225"/>
      <c r="F13" s="225"/>
      <c r="G13" s="225"/>
      <c r="H13" s="82">
        <v>0</v>
      </c>
      <c r="I13" s="254"/>
      <c r="J13" s="290" t="s">
        <v>425</v>
      </c>
      <c r="K13" s="290"/>
      <c r="L13" s="290"/>
      <c r="M13" s="290"/>
      <c r="N13" s="290"/>
      <c r="O13" s="291"/>
    </row>
    <row r="14" spans="2:15" ht="30" customHeight="1" x14ac:dyDescent="0.15">
      <c r="B14" s="239" t="s">
        <v>305</v>
      </c>
      <c r="C14" s="225"/>
      <c r="D14" s="225"/>
      <c r="E14" s="225"/>
      <c r="F14" s="225"/>
      <c r="G14" s="225"/>
      <c r="H14" s="82">
        <v>100000</v>
      </c>
      <c r="I14" s="254"/>
      <c r="J14" s="290" t="s">
        <v>425</v>
      </c>
      <c r="K14" s="290"/>
      <c r="L14" s="290"/>
      <c r="M14" s="290"/>
      <c r="N14" s="290"/>
      <c r="O14" s="291"/>
    </row>
    <row r="15" spans="2:15" ht="30" customHeight="1" x14ac:dyDescent="0.15">
      <c r="B15" s="239" t="s">
        <v>337</v>
      </c>
      <c r="C15" s="225"/>
      <c r="D15" s="225"/>
      <c r="E15" s="225"/>
      <c r="F15" s="225"/>
      <c r="G15" s="225"/>
      <c r="H15" s="82">
        <v>0</v>
      </c>
      <c r="I15" s="254"/>
      <c r="J15" s="290" t="s">
        <v>425</v>
      </c>
      <c r="K15" s="290"/>
      <c r="L15" s="290"/>
      <c r="M15" s="290"/>
      <c r="N15" s="290"/>
      <c r="O15" s="291"/>
    </row>
    <row r="16" spans="2:15" ht="30" customHeight="1" x14ac:dyDescent="0.15">
      <c r="B16" s="259" t="s">
        <v>361</v>
      </c>
      <c r="C16" s="260"/>
      <c r="D16" s="261"/>
      <c r="E16" s="261"/>
      <c r="F16" s="261"/>
      <c r="G16" s="261"/>
      <c r="H16" s="82">
        <v>0</v>
      </c>
      <c r="I16" s="254"/>
      <c r="J16" s="290" t="s">
        <v>425</v>
      </c>
      <c r="K16" s="290"/>
      <c r="L16" s="290"/>
      <c r="M16" s="290"/>
      <c r="N16" s="290"/>
      <c r="O16" s="291"/>
    </row>
    <row r="17" spans="1:27" ht="30" customHeight="1" x14ac:dyDescent="0.15">
      <c r="B17" s="239" t="s">
        <v>357</v>
      </c>
      <c r="C17" s="225"/>
      <c r="D17" s="225"/>
      <c r="E17" s="225"/>
      <c r="F17" s="225"/>
      <c r="G17" s="225"/>
      <c r="H17" s="82">
        <v>-100000</v>
      </c>
      <c r="I17" s="254" t="s">
        <v>352</v>
      </c>
      <c r="J17" s="290" t="s">
        <v>425</v>
      </c>
      <c r="K17" s="290"/>
      <c r="L17" s="290"/>
      <c r="M17" s="290"/>
      <c r="N17" s="290"/>
      <c r="O17" s="291"/>
    </row>
    <row r="18" spans="1:27" ht="30" customHeight="1" x14ac:dyDescent="0.15">
      <c r="B18" s="239" t="s">
        <v>356</v>
      </c>
      <c r="C18" s="225"/>
      <c r="D18" s="225"/>
      <c r="E18" s="225"/>
      <c r="F18" s="225"/>
      <c r="G18" s="225"/>
      <c r="H18" s="82">
        <v>-1</v>
      </c>
      <c r="I18" s="254"/>
      <c r="J18" s="290" t="s">
        <v>425</v>
      </c>
      <c r="K18" s="290"/>
      <c r="L18" s="290"/>
      <c r="M18" s="290"/>
      <c r="N18" s="290"/>
      <c r="O18" s="291"/>
    </row>
    <row r="19" spans="1:27" ht="30" customHeight="1" x14ac:dyDescent="0.15">
      <c r="B19" s="256" t="s">
        <v>362</v>
      </c>
      <c r="C19" s="257"/>
      <c r="D19" s="258"/>
      <c r="E19" s="258"/>
      <c r="F19" s="258"/>
      <c r="G19" s="258"/>
      <c r="H19" s="83">
        <v>-1</v>
      </c>
      <c r="I19" s="255"/>
      <c r="J19" s="292" t="s">
        <v>425</v>
      </c>
      <c r="K19" s="292"/>
      <c r="L19" s="292"/>
      <c r="M19" s="292"/>
      <c r="N19" s="292"/>
      <c r="O19" s="293"/>
    </row>
    <row r="20" spans="1:27" ht="30" customHeight="1" x14ac:dyDescent="0.15">
      <c r="B20" s="217" t="s">
        <v>360</v>
      </c>
      <c r="C20" s="218"/>
      <c r="D20" s="218"/>
      <c r="E20" s="218"/>
      <c r="F20" s="218"/>
      <c r="G20" s="218"/>
      <c r="H20" s="77">
        <f>SUM(H7:H19)</f>
        <v>1119998</v>
      </c>
      <c r="I20" s="104" t="s">
        <v>352</v>
      </c>
      <c r="J20" s="294" t="s">
        <v>425</v>
      </c>
      <c r="K20" s="294"/>
      <c r="L20" s="294"/>
      <c r="M20" s="294"/>
      <c r="N20" s="294"/>
      <c r="O20" s="295"/>
    </row>
    <row r="21" spans="1:27" ht="10" customHeight="1" x14ac:dyDescent="0.2">
      <c r="I21" s="23"/>
    </row>
    <row r="22" spans="1:27" ht="40" customHeight="1" x14ac:dyDescent="0.15">
      <c r="B22" s="264" t="s">
        <v>399</v>
      </c>
      <c r="C22" s="265"/>
      <c r="D22" s="265"/>
      <c r="E22" s="265"/>
      <c r="F22" s="28" t="s">
        <v>409</v>
      </c>
      <c r="G22" s="28" t="s">
        <v>341</v>
      </c>
      <c r="H22" s="28" t="s">
        <v>329</v>
      </c>
      <c r="I22" s="74" t="s">
        <v>352</v>
      </c>
      <c r="J22" s="282" t="s">
        <v>426</v>
      </c>
      <c r="K22" s="282"/>
      <c r="L22" s="282"/>
      <c r="M22" s="282"/>
      <c r="N22" s="282"/>
      <c r="O22" s="283"/>
    </row>
    <row r="23" spans="1:27" ht="30" customHeight="1" x14ac:dyDescent="0.15">
      <c r="B23" s="246" t="s">
        <v>410</v>
      </c>
      <c r="C23" s="247"/>
      <c r="D23" s="247"/>
      <c r="E23" s="247"/>
      <c r="F23" s="84">
        <v>9360000</v>
      </c>
      <c r="G23" s="85">
        <v>0.1</v>
      </c>
      <c r="H23" s="86">
        <f>F23*G23</f>
        <v>936000</v>
      </c>
      <c r="I23" s="253" t="s">
        <v>352</v>
      </c>
      <c r="J23" s="294" t="s">
        <v>425</v>
      </c>
      <c r="K23" s="294"/>
      <c r="L23" s="294"/>
      <c r="M23" s="294"/>
      <c r="N23" s="294"/>
      <c r="O23" s="295"/>
    </row>
    <row r="24" spans="1:27" ht="30" customHeight="1" x14ac:dyDescent="0.15">
      <c r="B24" s="198" t="s">
        <v>411</v>
      </c>
      <c r="C24" s="199"/>
      <c r="D24" s="199"/>
      <c r="E24" s="199"/>
      <c r="F24" s="17">
        <v>1170000</v>
      </c>
      <c r="G24" s="18">
        <v>0.1</v>
      </c>
      <c r="H24" s="19">
        <f t="shared" ref="H24:H39" si="0">F24*G24</f>
        <v>117000</v>
      </c>
      <c r="I24" s="254"/>
      <c r="J24" s="290" t="s">
        <v>425</v>
      </c>
      <c r="K24" s="290"/>
      <c r="L24" s="290"/>
      <c r="M24" s="290"/>
      <c r="N24" s="290"/>
      <c r="O24" s="291"/>
    </row>
    <row r="25" spans="1:27" ht="30" customHeight="1" x14ac:dyDescent="0.15">
      <c r="B25" s="198" t="s">
        <v>412</v>
      </c>
      <c r="C25" s="199"/>
      <c r="D25" s="199"/>
      <c r="E25" s="199"/>
      <c r="F25" s="17">
        <v>5200</v>
      </c>
      <c r="G25" s="18">
        <v>0.1</v>
      </c>
      <c r="H25" s="19">
        <f t="shared" si="0"/>
        <v>520</v>
      </c>
      <c r="I25" s="254"/>
      <c r="J25" s="290" t="s">
        <v>425</v>
      </c>
      <c r="K25" s="290"/>
      <c r="L25" s="290"/>
      <c r="M25" s="290"/>
      <c r="N25" s="290"/>
      <c r="O25" s="291"/>
    </row>
    <row r="26" spans="1:27" ht="30" customHeight="1" x14ac:dyDescent="0.15">
      <c r="B26" s="198" t="s">
        <v>353</v>
      </c>
      <c r="C26" s="199"/>
      <c r="D26" s="199"/>
      <c r="E26" s="199"/>
      <c r="F26" s="17">
        <v>5</v>
      </c>
      <c r="G26" s="18">
        <v>10</v>
      </c>
      <c r="H26" s="19">
        <f t="shared" si="0"/>
        <v>50</v>
      </c>
      <c r="I26" s="105" t="s">
        <v>352</v>
      </c>
      <c r="J26" s="290" t="s">
        <v>425</v>
      </c>
      <c r="K26" s="290"/>
      <c r="L26" s="290"/>
      <c r="M26" s="290"/>
      <c r="N26" s="290"/>
      <c r="O26" s="291"/>
    </row>
    <row r="27" spans="1:27" ht="30" customHeight="1" x14ac:dyDescent="0.15">
      <c r="B27" s="198" t="s">
        <v>354</v>
      </c>
      <c r="C27" s="199"/>
      <c r="D27" s="199"/>
      <c r="E27" s="199"/>
      <c r="F27" s="17">
        <v>5</v>
      </c>
      <c r="G27" s="18">
        <v>10</v>
      </c>
      <c r="H27" s="19">
        <f t="shared" ref="H27" si="1">F27*G27</f>
        <v>50</v>
      </c>
      <c r="I27" s="105" t="s">
        <v>352</v>
      </c>
      <c r="J27" s="290" t="s">
        <v>425</v>
      </c>
      <c r="K27" s="290"/>
      <c r="L27" s="290"/>
      <c r="M27" s="290"/>
      <c r="N27" s="290"/>
      <c r="O27" s="291"/>
    </row>
    <row r="28" spans="1:27" ht="30" customHeight="1" x14ac:dyDescent="0.15">
      <c r="B28" s="198" t="s">
        <v>342</v>
      </c>
      <c r="C28" s="199"/>
      <c r="D28" s="199"/>
      <c r="E28" s="199"/>
      <c r="F28" s="17">
        <v>100</v>
      </c>
      <c r="G28" s="18">
        <v>20</v>
      </c>
      <c r="H28" s="19">
        <f t="shared" si="0"/>
        <v>2000</v>
      </c>
      <c r="I28" s="105" t="s">
        <v>352</v>
      </c>
      <c r="J28" s="290" t="s">
        <v>425</v>
      </c>
      <c r="K28" s="290"/>
      <c r="L28" s="290"/>
      <c r="M28" s="290"/>
      <c r="N28" s="290"/>
      <c r="O28" s="291"/>
    </row>
    <row r="29" spans="1:27" s="5" customFormat="1" ht="30" customHeight="1" x14ac:dyDescent="0.2">
      <c r="A29" s="3"/>
      <c r="B29" s="198" t="s">
        <v>378</v>
      </c>
      <c r="C29" s="199"/>
      <c r="D29" s="199"/>
      <c r="E29" s="199"/>
      <c r="F29" s="17">
        <v>2</v>
      </c>
      <c r="G29" s="18">
        <v>3000</v>
      </c>
      <c r="H29" s="19">
        <f t="shared" si="0"/>
        <v>6000</v>
      </c>
      <c r="I29" s="105" t="s">
        <v>352</v>
      </c>
      <c r="J29" s="290" t="s">
        <v>425</v>
      </c>
      <c r="K29" s="290"/>
      <c r="L29" s="290"/>
      <c r="M29" s="290"/>
      <c r="N29" s="290"/>
      <c r="O29" s="291"/>
      <c r="P29" s="3"/>
      <c r="Q29" s="3"/>
      <c r="R29" s="3"/>
      <c r="S29" s="3"/>
      <c r="T29" s="3"/>
      <c r="U29" s="3"/>
      <c r="V29" s="3"/>
      <c r="W29" s="3"/>
      <c r="X29" s="3"/>
      <c r="Y29" s="3"/>
      <c r="Z29" s="3"/>
      <c r="AA29" s="3"/>
    </row>
    <row r="30" spans="1:27" ht="30" customHeight="1" x14ac:dyDescent="0.15">
      <c r="B30" s="198" t="s">
        <v>355</v>
      </c>
      <c r="C30" s="199"/>
      <c r="D30" s="199"/>
      <c r="E30" s="199"/>
      <c r="F30" s="17">
        <v>5</v>
      </c>
      <c r="G30" s="18">
        <v>4</v>
      </c>
      <c r="H30" s="19">
        <f t="shared" si="0"/>
        <v>20</v>
      </c>
      <c r="I30" s="105" t="s">
        <v>352</v>
      </c>
      <c r="J30" s="290" t="s">
        <v>425</v>
      </c>
      <c r="K30" s="290"/>
      <c r="L30" s="290"/>
      <c r="M30" s="290"/>
      <c r="N30" s="290"/>
      <c r="O30" s="291"/>
    </row>
    <row r="31" spans="1:27" ht="30" customHeight="1" x14ac:dyDescent="0.15">
      <c r="B31" s="198" t="s">
        <v>358</v>
      </c>
      <c r="C31" s="199"/>
      <c r="D31" s="199"/>
      <c r="E31" s="199"/>
      <c r="F31" s="17">
        <v>3</v>
      </c>
      <c r="G31" s="18">
        <v>300</v>
      </c>
      <c r="H31" s="19">
        <f t="shared" si="0"/>
        <v>900</v>
      </c>
      <c r="I31" s="105" t="s">
        <v>352</v>
      </c>
      <c r="J31" s="290" t="s">
        <v>425</v>
      </c>
      <c r="K31" s="290"/>
      <c r="L31" s="290"/>
      <c r="M31" s="290"/>
      <c r="N31" s="290"/>
      <c r="O31" s="291"/>
    </row>
    <row r="32" spans="1:27" s="5" customFormat="1" ht="30" customHeight="1" x14ac:dyDescent="0.2">
      <c r="A32" s="3"/>
      <c r="B32" s="198" t="s">
        <v>343</v>
      </c>
      <c r="C32" s="199"/>
      <c r="D32" s="199"/>
      <c r="E32" s="199"/>
      <c r="F32" s="17">
        <v>100</v>
      </c>
      <c r="G32" s="18">
        <v>8</v>
      </c>
      <c r="H32" s="19">
        <f>F32*G32</f>
        <v>800</v>
      </c>
      <c r="I32" s="105" t="s">
        <v>352</v>
      </c>
      <c r="J32" s="290" t="s">
        <v>425</v>
      </c>
      <c r="K32" s="290"/>
      <c r="L32" s="290"/>
      <c r="M32" s="290"/>
      <c r="N32" s="290"/>
      <c r="O32" s="291"/>
      <c r="P32" s="3"/>
      <c r="Q32" s="3"/>
      <c r="R32" s="3"/>
      <c r="S32" s="3"/>
      <c r="T32" s="3"/>
      <c r="U32" s="3"/>
      <c r="V32" s="3"/>
      <c r="W32" s="3"/>
      <c r="X32" s="3"/>
      <c r="Y32" s="3"/>
      <c r="Z32" s="3"/>
      <c r="AA32" s="3"/>
    </row>
    <row r="33" spans="1:27" s="5" customFormat="1" ht="30" customHeight="1" x14ac:dyDescent="0.2">
      <c r="A33" s="3"/>
      <c r="B33" s="198" t="s">
        <v>413</v>
      </c>
      <c r="C33" s="199"/>
      <c r="D33" s="199"/>
      <c r="E33" s="199"/>
      <c r="F33" s="17">
        <v>2</v>
      </c>
      <c r="G33" s="18">
        <v>75000</v>
      </c>
      <c r="H33" s="19">
        <f t="shared" si="0"/>
        <v>150000</v>
      </c>
      <c r="I33" s="105" t="s">
        <v>352</v>
      </c>
      <c r="J33" s="290" t="s">
        <v>425</v>
      </c>
      <c r="K33" s="290"/>
      <c r="L33" s="290"/>
      <c r="M33" s="290"/>
      <c r="N33" s="290"/>
      <c r="O33" s="291"/>
      <c r="P33" s="3"/>
      <c r="Q33" s="3"/>
      <c r="R33" s="3"/>
      <c r="S33" s="3"/>
      <c r="T33" s="3"/>
      <c r="U33" s="3"/>
      <c r="V33" s="3"/>
      <c r="W33" s="3"/>
      <c r="X33" s="3"/>
      <c r="Y33" s="3"/>
      <c r="Z33" s="3"/>
      <c r="AA33" s="3"/>
    </row>
    <row r="34" spans="1:27" ht="30" customHeight="1" x14ac:dyDescent="0.15">
      <c r="B34" s="198" t="s">
        <v>320</v>
      </c>
      <c r="C34" s="199"/>
      <c r="D34" s="199"/>
      <c r="E34" s="199"/>
      <c r="F34" s="17">
        <v>1</v>
      </c>
      <c r="G34" s="18">
        <v>30000</v>
      </c>
      <c r="H34" s="19">
        <f t="shared" si="0"/>
        <v>30000</v>
      </c>
      <c r="I34" s="105" t="s">
        <v>352</v>
      </c>
      <c r="J34" s="290" t="s">
        <v>425</v>
      </c>
      <c r="K34" s="290"/>
      <c r="L34" s="290"/>
      <c r="M34" s="290"/>
      <c r="N34" s="290"/>
      <c r="O34" s="291"/>
    </row>
    <row r="35" spans="1:27" ht="30" customHeight="1" x14ac:dyDescent="0.15">
      <c r="B35" s="198" t="s">
        <v>312</v>
      </c>
      <c r="C35" s="199"/>
      <c r="D35" s="199"/>
      <c r="E35" s="199"/>
      <c r="F35" s="17">
        <v>1</v>
      </c>
      <c r="G35" s="18">
        <v>5000</v>
      </c>
      <c r="H35" s="19">
        <f t="shared" si="0"/>
        <v>5000</v>
      </c>
      <c r="I35" s="105" t="s">
        <v>352</v>
      </c>
      <c r="J35" s="290" t="s">
        <v>425</v>
      </c>
      <c r="K35" s="290"/>
      <c r="L35" s="290"/>
      <c r="M35" s="290"/>
      <c r="N35" s="290"/>
      <c r="O35" s="291"/>
    </row>
    <row r="36" spans="1:27" ht="30" customHeight="1" x14ac:dyDescent="0.15">
      <c r="B36" s="198" t="s">
        <v>303</v>
      </c>
      <c r="C36" s="199"/>
      <c r="D36" s="199"/>
      <c r="E36" s="199"/>
      <c r="F36" s="17">
        <v>0</v>
      </c>
      <c r="G36" s="18">
        <v>0</v>
      </c>
      <c r="H36" s="19">
        <v>200</v>
      </c>
      <c r="I36" s="105" t="s">
        <v>352</v>
      </c>
      <c r="J36" s="290" t="s">
        <v>425</v>
      </c>
      <c r="K36" s="290"/>
      <c r="L36" s="290"/>
      <c r="M36" s="290"/>
      <c r="N36" s="290"/>
      <c r="O36" s="291"/>
    </row>
    <row r="37" spans="1:27" ht="30" customHeight="1" x14ac:dyDescent="0.15">
      <c r="B37" s="198" t="s">
        <v>400</v>
      </c>
      <c r="C37" s="199"/>
      <c r="D37" s="199"/>
      <c r="E37" s="199"/>
      <c r="F37" s="17">
        <v>0</v>
      </c>
      <c r="G37" s="18">
        <v>0</v>
      </c>
      <c r="H37" s="19">
        <v>200</v>
      </c>
      <c r="I37" s="105" t="s">
        <v>352</v>
      </c>
      <c r="J37" s="290" t="s">
        <v>425</v>
      </c>
      <c r="K37" s="290"/>
      <c r="L37" s="290"/>
      <c r="M37" s="290"/>
      <c r="N37" s="290"/>
      <c r="O37" s="291"/>
    </row>
    <row r="38" spans="1:27" ht="30" customHeight="1" x14ac:dyDescent="0.15">
      <c r="B38" s="198" t="s">
        <v>401</v>
      </c>
      <c r="C38" s="199"/>
      <c r="D38" s="199"/>
      <c r="E38" s="199"/>
      <c r="F38" s="17">
        <v>0</v>
      </c>
      <c r="G38" s="18">
        <v>0</v>
      </c>
      <c r="H38" s="19">
        <v>200</v>
      </c>
      <c r="I38" s="105" t="s">
        <v>352</v>
      </c>
      <c r="J38" s="290" t="s">
        <v>425</v>
      </c>
      <c r="K38" s="290"/>
      <c r="L38" s="290"/>
      <c r="M38" s="290"/>
      <c r="N38" s="290"/>
      <c r="O38" s="291"/>
    </row>
    <row r="39" spans="1:27" ht="30" customHeight="1" x14ac:dyDescent="0.15">
      <c r="B39" s="214" t="s">
        <v>338</v>
      </c>
      <c r="C39" s="215"/>
      <c r="D39" s="216"/>
      <c r="E39" s="216"/>
      <c r="F39" s="20"/>
      <c r="G39" s="21"/>
      <c r="H39" s="22">
        <f t="shared" si="0"/>
        <v>0</v>
      </c>
      <c r="I39" s="106" t="s">
        <v>352</v>
      </c>
      <c r="J39" s="292" t="s">
        <v>425</v>
      </c>
      <c r="K39" s="292"/>
      <c r="L39" s="292"/>
      <c r="M39" s="292"/>
      <c r="N39" s="292"/>
      <c r="O39" s="293"/>
    </row>
    <row r="40" spans="1:27" ht="30" customHeight="1" x14ac:dyDescent="0.15">
      <c r="B40" s="217" t="s">
        <v>446</v>
      </c>
      <c r="C40" s="218"/>
      <c r="D40" s="218"/>
      <c r="E40" s="218"/>
      <c r="F40" s="218"/>
      <c r="G40" s="218"/>
      <c r="H40" s="78">
        <f>IFERROR(SUM(H23:H39),0)</f>
        <v>1248940</v>
      </c>
      <c r="I40" s="107" t="s">
        <v>352</v>
      </c>
      <c r="J40" s="294" t="s">
        <v>425</v>
      </c>
      <c r="K40" s="294"/>
      <c r="L40" s="294"/>
      <c r="M40" s="294"/>
      <c r="N40" s="294"/>
      <c r="O40" s="295"/>
    </row>
    <row r="41" spans="1:27" ht="10.5" customHeight="1" x14ac:dyDescent="0.2">
      <c r="I41" s="23"/>
    </row>
    <row r="42" spans="1:27" ht="40" customHeight="1" x14ac:dyDescent="0.15">
      <c r="B42" s="228" t="s">
        <v>363</v>
      </c>
      <c r="C42" s="229"/>
      <c r="D42" s="229"/>
      <c r="E42" s="229"/>
      <c r="F42" s="28" t="s">
        <v>414</v>
      </c>
      <c r="G42" s="42" t="s">
        <v>0</v>
      </c>
      <c r="H42" s="42" t="s">
        <v>7</v>
      </c>
      <c r="I42" s="74" t="s">
        <v>352</v>
      </c>
      <c r="J42" s="282" t="s">
        <v>426</v>
      </c>
      <c r="K42" s="282"/>
      <c r="L42" s="282"/>
      <c r="M42" s="282"/>
      <c r="N42" s="282"/>
      <c r="O42" s="283"/>
    </row>
    <row r="43" spans="1:27" ht="30" customHeight="1" x14ac:dyDescent="0.15">
      <c r="B43" s="221" t="s">
        <v>368</v>
      </c>
      <c r="C43" s="222"/>
      <c r="D43" s="222"/>
      <c r="E43" s="222"/>
      <c r="F43" s="89">
        <v>500000000</v>
      </c>
      <c r="G43" s="223" t="s">
        <v>418</v>
      </c>
      <c r="H43" s="224"/>
      <c r="I43" s="275" t="s">
        <v>352</v>
      </c>
      <c r="J43" s="296" t="s">
        <v>425</v>
      </c>
      <c r="K43" s="296"/>
      <c r="L43" s="296"/>
      <c r="M43" s="296"/>
      <c r="N43" s="296"/>
      <c r="O43" s="297"/>
    </row>
    <row r="44" spans="1:27" ht="30" customHeight="1" x14ac:dyDescent="0.15">
      <c r="B44" s="226" t="s">
        <v>369</v>
      </c>
      <c r="C44" s="227"/>
      <c r="D44" s="227"/>
      <c r="E44" s="227"/>
      <c r="F44" s="90">
        <v>7.0000000000000007E-2</v>
      </c>
      <c r="G44" s="225"/>
      <c r="H44" s="225"/>
      <c r="I44" s="276"/>
      <c r="J44" s="298" t="s">
        <v>425</v>
      </c>
      <c r="K44" s="298"/>
      <c r="L44" s="298"/>
      <c r="M44" s="298"/>
      <c r="N44" s="298"/>
      <c r="O44" s="299"/>
    </row>
    <row r="45" spans="1:27" ht="30" customHeight="1" x14ac:dyDescent="0.15">
      <c r="B45" s="198" t="s">
        <v>359</v>
      </c>
      <c r="C45" s="199"/>
      <c r="D45" s="199"/>
      <c r="E45" s="199"/>
      <c r="F45" s="199"/>
      <c r="G45" s="24">
        <v>0.01</v>
      </c>
      <c r="H45" s="19">
        <f>G45*$F$43</f>
        <v>5000000</v>
      </c>
      <c r="I45" s="87" t="s">
        <v>352</v>
      </c>
      <c r="J45" s="298" t="s">
        <v>425</v>
      </c>
      <c r="K45" s="298"/>
      <c r="L45" s="298"/>
      <c r="M45" s="298"/>
      <c r="N45" s="298"/>
      <c r="O45" s="299"/>
    </row>
    <row r="46" spans="1:27" ht="30" customHeight="1" x14ac:dyDescent="0.15">
      <c r="B46" s="198" t="s">
        <v>340</v>
      </c>
      <c r="C46" s="199"/>
      <c r="D46" s="199"/>
      <c r="E46" s="199"/>
      <c r="F46" s="199"/>
      <c r="G46" s="24">
        <v>0</v>
      </c>
      <c r="H46" s="19">
        <f>G46*$F$43</f>
        <v>0</v>
      </c>
      <c r="I46" s="87" t="s">
        <v>352</v>
      </c>
      <c r="J46" s="298" t="s">
        <v>425</v>
      </c>
      <c r="K46" s="298"/>
      <c r="L46" s="298"/>
      <c r="M46" s="298"/>
      <c r="N46" s="298"/>
      <c r="O46" s="299"/>
    </row>
    <row r="47" spans="1:27" ht="30" customHeight="1" x14ac:dyDescent="0.15">
      <c r="B47" s="198" t="s">
        <v>323</v>
      </c>
      <c r="C47" s="199"/>
      <c r="D47" s="199"/>
      <c r="E47" s="199"/>
      <c r="F47" s="199"/>
      <c r="G47" s="24">
        <v>0.01</v>
      </c>
      <c r="H47" s="19">
        <f>G47*$F$43</f>
        <v>5000000</v>
      </c>
      <c r="I47" s="87" t="s">
        <v>352</v>
      </c>
      <c r="J47" s="298" t="s">
        <v>425</v>
      </c>
      <c r="K47" s="298"/>
      <c r="L47" s="298"/>
      <c r="M47" s="298"/>
      <c r="N47" s="298"/>
      <c r="O47" s="299"/>
    </row>
    <row r="48" spans="1:27" ht="30" customHeight="1" x14ac:dyDescent="0.15">
      <c r="B48" s="214" t="s">
        <v>321</v>
      </c>
      <c r="C48" s="215"/>
      <c r="D48" s="215"/>
      <c r="E48" s="215"/>
      <c r="F48" s="215"/>
      <c r="G48" s="34"/>
      <c r="H48" s="22">
        <f>G48*$F$43</f>
        <v>0</v>
      </c>
      <c r="I48" s="88" t="s">
        <v>352</v>
      </c>
      <c r="J48" s="300" t="s">
        <v>425</v>
      </c>
      <c r="K48" s="300"/>
      <c r="L48" s="300"/>
      <c r="M48" s="300"/>
      <c r="N48" s="300"/>
      <c r="O48" s="301"/>
    </row>
    <row r="49" spans="2:16" ht="30" customHeight="1" x14ac:dyDescent="0.15">
      <c r="B49" s="219" t="s">
        <v>366</v>
      </c>
      <c r="C49" s="220"/>
      <c r="D49" s="220"/>
      <c r="E49" s="220" t="e">
        <f>#REF!*$G$32</f>
        <v>#REF!</v>
      </c>
      <c r="F49" s="220"/>
      <c r="G49" s="220"/>
      <c r="H49" s="79">
        <f>SUM(H45:H47)</f>
        <v>10000000</v>
      </c>
      <c r="I49" s="273" t="s">
        <v>352</v>
      </c>
      <c r="J49" s="296" t="s">
        <v>425</v>
      </c>
      <c r="K49" s="296"/>
      <c r="L49" s="296"/>
      <c r="M49" s="296"/>
      <c r="N49" s="296"/>
      <c r="O49" s="297"/>
    </row>
    <row r="50" spans="2:16" ht="30" customHeight="1" x14ac:dyDescent="0.15">
      <c r="B50" s="217" t="s">
        <v>367</v>
      </c>
      <c r="C50" s="218"/>
      <c r="D50" s="218"/>
      <c r="E50" s="218" t="e">
        <f>#REF!*$G$32</f>
        <v>#REF!</v>
      </c>
      <c r="F50" s="218"/>
      <c r="G50" s="218"/>
      <c r="H50" s="26">
        <f>H49*F44</f>
        <v>700000.00000000012</v>
      </c>
      <c r="I50" s="274"/>
      <c r="J50" s="296" t="s">
        <v>425</v>
      </c>
      <c r="K50" s="296"/>
      <c r="L50" s="296"/>
      <c r="M50" s="296"/>
      <c r="N50" s="296"/>
      <c r="O50" s="297"/>
    </row>
    <row r="51" spans="2:16" ht="10" customHeight="1" x14ac:dyDescent="0.2">
      <c r="G51" s="6"/>
      <c r="I51" s="23"/>
    </row>
    <row r="52" spans="2:16" ht="40" customHeight="1" x14ac:dyDescent="0.15">
      <c r="B52" s="279" t="s">
        <v>365</v>
      </c>
      <c r="C52" s="280"/>
      <c r="D52" s="280"/>
      <c r="E52" s="281"/>
      <c r="F52" s="25" t="s">
        <v>5</v>
      </c>
      <c r="G52" s="25" t="s">
        <v>0</v>
      </c>
      <c r="H52" s="127" t="s">
        <v>8</v>
      </c>
      <c r="I52" s="74" t="s">
        <v>352</v>
      </c>
      <c r="J52" s="282" t="s">
        <v>426</v>
      </c>
      <c r="K52" s="282"/>
      <c r="L52" s="282"/>
      <c r="M52" s="282"/>
      <c r="N52" s="282"/>
      <c r="O52" s="283"/>
    </row>
    <row r="53" spans="2:16" ht="30" customHeight="1" x14ac:dyDescent="0.15">
      <c r="B53" s="246" t="s">
        <v>331</v>
      </c>
      <c r="C53" s="247"/>
      <c r="D53" s="247"/>
      <c r="E53" s="247"/>
      <c r="F53" s="30">
        <v>1000000</v>
      </c>
      <c r="G53" s="31">
        <v>0.01</v>
      </c>
      <c r="H53" s="32">
        <f>IFERROR(F53*G53,0)</f>
        <v>10000</v>
      </c>
      <c r="I53" s="108" t="s">
        <v>352</v>
      </c>
      <c r="J53" s="294" t="s">
        <v>425</v>
      </c>
      <c r="K53" s="294"/>
      <c r="L53" s="294"/>
      <c r="M53" s="294"/>
      <c r="N53" s="294"/>
      <c r="O53" s="295"/>
    </row>
    <row r="54" spans="2:16" ht="30" customHeight="1" x14ac:dyDescent="0.15">
      <c r="B54" s="248" t="s">
        <v>332</v>
      </c>
      <c r="C54" s="249"/>
      <c r="D54" s="249"/>
      <c r="E54" s="249"/>
      <c r="F54" s="33">
        <v>3000000</v>
      </c>
      <c r="G54" s="34">
        <v>0.02</v>
      </c>
      <c r="H54" s="35">
        <f>IFERROR(F54*G54,0)</f>
        <v>60000</v>
      </c>
      <c r="I54" s="106" t="s">
        <v>352</v>
      </c>
      <c r="J54" s="292" t="s">
        <v>425</v>
      </c>
      <c r="K54" s="292"/>
      <c r="L54" s="292"/>
      <c r="M54" s="292"/>
      <c r="N54" s="292"/>
      <c r="O54" s="293"/>
    </row>
    <row r="55" spans="2:16" ht="30" customHeight="1" x14ac:dyDescent="0.15">
      <c r="B55" s="217" t="s">
        <v>364</v>
      </c>
      <c r="C55" s="218"/>
      <c r="D55" s="218"/>
      <c r="E55" s="218" t="e">
        <f>#REF!*$G$32</f>
        <v>#REF!</v>
      </c>
      <c r="F55" s="218"/>
      <c r="G55" s="218"/>
      <c r="H55" s="27">
        <f>SUM(H51:H54)</f>
        <v>70000</v>
      </c>
      <c r="I55" s="109" t="s">
        <v>352</v>
      </c>
      <c r="J55" s="294" t="s">
        <v>425</v>
      </c>
      <c r="K55" s="294"/>
      <c r="L55" s="294"/>
      <c r="M55" s="294"/>
      <c r="N55" s="294"/>
      <c r="O55" s="295"/>
    </row>
    <row r="56" spans="2:16" ht="10" customHeight="1" x14ac:dyDescent="0.2">
      <c r="B56" s="11"/>
      <c r="C56" s="11"/>
      <c r="D56" s="11"/>
      <c r="E56" s="11"/>
      <c r="F56" s="11"/>
      <c r="G56" s="110"/>
      <c r="H56" s="11"/>
      <c r="I56" s="111"/>
      <c r="J56" s="11"/>
      <c r="K56" s="11"/>
      <c r="L56" s="11"/>
      <c r="M56" s="11"/>
      <c r="N56" s="11"/>
      <c r="O56" s="11"/>
    </row>
    <row r="57" spans="2:16" ht="40" customHeight="1" x14ac:dyDescent="0.15">
      <c r="B57" s="279" t="s">
        <v>416</v>
      </c>
      <c r="C57" s="280"/>
      <c r="D57" s="281"/>
      <c r="E57" s="25" t="s">
        <v>417</v>
      </c>
      <c r="F57" s="28" t="s">
        <v>1</v>
      </c>
      <c r="G57" s="28" t="s">
        <v>2</v>
      </c>
      <c r="H57" s="28" t="s">
        <v>3</v>
      </c>
      <c r="I57" s="74" t="s">
        <v>352</v>
      </c>
      <c r="J57" s="282" t="s">
        <v>426</v>
      </c>
      <c r="K57" s="282"/>
      <c r="L57" s="282"/>
      <c r="M57" s="282"/>
      <c r="N57" s="282"/>
      <c r="O57" s="283"/>
    </row>
    <row r="58" spans="2:16" ht="30" customHeight="1" x14ac:dyDescent="0.15">
      <c r="B58" s="277" t="s">
        <v>292</v>
      </c>
      <c r="C58" s="278"/>
      <c r="D58" s="278"/>
      <c r="E58" s="91">
        <v>150000000</v>
      </c>
      <c r="F58" s="92">
        <v>0.02</v>
      </c>
      <c r="G58" s="93">
        <v>0.1</v>
      </c>
      <c r="H58" s="94">
        <f>F58*G58*E58</f>
        <v>300000</v>
      </c>
      <c r="I58" s="112" t="s">
        <v>352</v>
      </c>
      <c r="J58" s="302" t="s">
        <v>425</v>
      </c>
      <c r="K58" s="302"/>
      <c r="L58" s="302"/>
      <c r="M58" s="302"/>
      <c r="N58" s="302"/>
      <c r="O58" s="303"/>
    </row>
    <row r="59" spans="2:16" ht="30" customHeight="1" x14ac:dyDescent="0.15">
      <c r="B59" s="217" t="s">
        <v>379</v>
      </c>
      <c r="C59" s="218"/>
      <c r="D59" s="218"/>
      <c r="E59" s="218" t="e">
        <f>#REF!*$G$32</f>
        <v>#REF!</v>
      </c>
      <c r="F59" s="218"/>
      <c r="G59" s="218"/>
      <c r="H59" s="27">
        <f>SUM(H55:H58)</f>
        <v>370000</v>
      </c>
      <c r="I59" s="109" t="s">
        <v>352</v>
      </c>
      <c r="J59" s="294" t="s">
        <v>425</v>
      </c>
      <c r="K59" s="294"/>
      <c r="L59" s="294"/>
      <c r="M59" s="294"/>
      <c r="N59" s="294"/>
      <c r="O59" s="295"/>
    </row>
    <row r="60" spans="2:16" ht="10" customHeight="1" x14ac:dyDescent="0.15">
      <c r="G60" s="6"/>
    </row>
    <row r="61" spans="2:16" ht="50" customHeight="1" x14ac:dyDescent="0.15">
      <c r="B61" s="267" t="s">
        <v>433</v>
      </c>
      <c r="C61" s="268"/>
      <c r="D61" s="268"/>
      <c r="E61" s="268"/>
      <c r="F61" s="268"/>
      <c r="G61" s="268"/>
      <c r="H61" s="268"/>
      <c r="I61" s="268"/>
      <c r="J61" s="269"/>
      <c r="P61" s="7"/>
    </row>
    <row r="62" spans="2:16" ht="64" customHeight="1" x14ac:dyDescent="0.15">
      <c r="B62" s="287" t="s">
        <v>419</v>
      </c>
      <c r="C62" s="288"/>
      <c r="D62" s="288"/>
      <c r="E62" s="288"/>
      <c r="F62" s="288"/>
      <c r="G62" s="288"/>
      <c r="H62" s="288"/>
      <c r="I62" s="288"/>
      <c r="J62" s="289"/>
      <c r="P62" s="7"/>
    </row>
    <row r="63" spans="2:16" ht="30" customHeight="1" x14ac:dyDescent="0.15">
      <c r="B63" s="236" t="s">
        <v>328</v>
      </c>
      <c r="C63" s="237"/>
      <c r="D63" s="237"/>
      <c r="E63" s="71" t="s">
        <v>6</v>
      </c>
      <c r="F63" s="49" t="s">
        <v>324</v>
      </c>
      <c r="G63" s="49" t="s">
        <v>448</v>
      </c>
      <c r="H63" s="49" t="s">
        <v>325</v>
      </c>
      <c r="I63" s="49" t="s">
        <v>326</v>
      </c>
      <c r="J63" s="50" t="s">
        <v>327</v>
      </c>
    </row>
    <row r="64" spans="2:16" ht="30" customHeight="1" x14ac:dyDescent="0.15">
      <c r="B64" s="203" t="s">
        <v>430</v>
      </c>
      <c r="C64" s="204"/>
      <c r="D64" s="129">
        <f>H20</f>
        <v>1119998</v>
      </c>
      <c r="E64" s="130"/>
      <c r="F64" s="14"/>
      <c r="G64" s="15"/>
      <c r="H64" s="15"/>
      <c r="I64" s="15"/>
      <c r="J64" s="16"/>
    </row>
    <row r="65" spans="2:16" ht="25" customHeight="1" x14ac:dyDescent="0.15">
      <c r="B65" s="230" t="s">
        <v>432</v>
      </c>
      <c r="C65" s="231"/>
      <c r="D65" s="231"/>
      <c r="E65" s="234">
        <f>H40</f>
        <v>1248940</v>
      </c>
      <c r="F65" s="47">
        <v>1</v>
      </c>
      <c r="G65" s="47">
        <v>1</v>
      </c>
      <c r="H65" s="47">
        <v>1</v>
      </c>
      <c r="I65" s="47">
        <v>1</v>
      </c>
      <c r="J65" s="47">
        <v>1</v>
      </c>
    </row>
    <row r="66" spans="2:16" ht="25" customHeight="1" x14ac:dyDescent="0.15">
      <c r="B66" s="230"/>
      <c r="C66" s="231"/>
      <c r="D66" s="231"/>
      <c r="E66" s="234"/>
      <c r="F66" s="48">
        <f>F65*$E$65</f>
        <v>1248940</v>
      </c>
      <c r="G66" s="48">
        <f>G65*$E$65</f>
        <v>1248940</v>
      </c>
      <c r="H66" s="48">
        <f>H65*$E$65</f>
        <v>1248940</v>
      </c>
      <c r="I66" s="48">
        <f>I65*$E$65</f>
        <v>1248940</v>
      </c>
      <c r="J66" s="48">
        <f>J65*$E$65</f>
        <v>1248940</v>
      </c>
    </row>
    <row r="67" spans="2:16" ht="25" customHeight="1" x14ac:dyDescent="0.15">
      <c r="B67" s="230" t="s">
        <v>370</v>
      </c>
      <c r="C67" s="231"/>
      <c r="D67" s="231"/>
      <c r="E67" s="234">
        <f>H50</f>
        <v>700000.00000000012</v>
      </c>
      <c r="F67" s="47">
        <v>0.5</v>
      </c>
      <c r="G67" s="47">
        <v>1</v>
      </c>
      <c r="H67" s="47">
        <v>1</v>
      </c>
      <c r="I67" s="47">
        <v>1</v>
      </c>
      <c r="J67" s="47">
        <v>1</v>
      </c>
    </row>
    <row r="68" spans="2:16" ht="25" customHeight="1" x14ac:dyDescent="0.15">
      <c r="B68" s="230"/>
      <c r="C68" s="231"/>
      <c r="D68" s="231"/>
      <c r="E68" s="234"/>
      <c r="F68" s="48">
        <f>F67*$E$67</f>
        <v>350000.00000000006</v>
      </c>
      <c r="G68" s="48">
        <f>G67*$E$67</f>
        <v>700000.00000000012</v>
      </c>
      <c r="H68" s="48">
        <f>H67*$E$67</f>
        <v>700000.00000000012</v>
      </c>
      <c r="I68" s="48">
        <f>I67*$E$67</f>
        <v>700000.00000000012</v>
      </c>
      <c r="J68" s="48">
        <f>J67*$E$67</f>
        <v>700000.00000000012</v>
      </c>
    </row>
    <row r="69" spans="2:16" ht="25" customHeight="1" x14ac:dyDescent="0.15">
      <c r="B69" s="230" t="s">
        <v>371</v>
      </c>
      <c r="C69" s="231"/>
      <c r="D69" s="231"/>
      <c r="E69" s="234">
        <f>H55</f>
        <v>70000</v>
      </c>
      <c r="F69" s="47">
        <v>0.5</v>
      </c>
      <c r="G69" s="47">
        <v>1</v>
      </c>
      <c r="H69" s="47">
        <v>1</v>
      </c>
      <c r="I69" s="47">
        <v>1</v>
      </c>
      <c r="J69" s="47">
        <v>1</v>
      </c>
    </row>
    <row r="70" spans="2:16" ht="25" customHeight="1" x14ac:dyDescent="0.15">
      <c r="B70" s="230"/>
      <c r="C70" s="231"/>
      <c r="D70" s="231"/>
      <c r="E70" s="234"/>
      <c r="F70" s="48">
        <f>F69*$E$69</f>
        <v>35000</v>
      </c>
      <c r="G70" s="48">
        <f>G69*$E$69</f>
        <v>70000</v>
      </c>
      <c r="H70" s="48">
        <f>H69*$E$69</f>
        <v>70000</v>
      </c>
      <c r="I70" s="48">
        <f>I69*$E$69</f>
        <v>70000</v>
      </c>
      <c r="J70" s="48">
        <f>J69*$E$69</f>
        <v>70000</v>
      </c>
    </row>
    <row r="71" spans="2:16" ht="25" customHeight="1" x14ac:dyDescent="0.15">
      <c r="B71" s="230" t="s">
        <v>372</v>
      </c>
      <c r="C71" s="231"/>
      <c r="D71" s="231"/>
      <c r="E71" s="234">
        <f>H59</f>
        <v>370000</v>
      </c>
      <c r="F71" s="47">
        <v>0.5</v>
      </c>
      <c r="G71" s="47">
        <v>1</v>
      </c>
      <c r="H71" s="47">
        <v>1</v>
      </c>
      <c r="I71" s="47">
        <v>1</v>
      </c>
      <c r="J71" s="47">
        <v>1</v>
      </c>
    </row>
    <row r="72" spans="2:16" ht="25" customHeight="1" x14ac:dyDescent="0.15">
      <c r="B72" s="232"/>
      <c r="C72" s="233"/>
      <c r="D72" s="233"/>
      <c r="E72" s="235"/>
      <c r="F72" s="131">
        <f>F71*$E$71</f>
        <v>185000</v>
      </c>
      <c r="G72" s="131">
        <f>G71*$E$71</f>
        <v>370000</v>
      </c>
      <c r="H72" s="131">
        <f>H71*$E$71</f>
        <v>370000</v>
      </c>
      <c r="I72" s="131">
        <f>I71*$E$71</f>
        <v>370000</v>
      </c>
      <c r="J72" s="48">
        <f>J71*$E$71</f>
        <v>370000</v>
      </c>
    </row>
    <row r="73" spans="2:16" ht="30" customHeight="1" x14ac:dyDescent="0.15">
      <c r="B73" s="208" t="s">
        <v>431</v>
      </c>
      <c r="C73" s="209"/>
      <c r="D73" s="209"/>
      <c r="E73" s="209"/>
      <c r="F73" s="209"/>
      <c r="G73" s="209"/>
      <c r="H73" s="209"/>
      <c r="I73" s="210"/>
      <c r="J73" s="46">
        <v>20000</v>
      </c>
    </row>
    <row r="74" spans="2:16" ht="30" customHeight="1" thickBot="1" x14ac:dyDescent="0.2">
      <c r="B74" s="205" t="s">
        <v>429</v>
      </c>
      <c r="C74" s="206"/>
      <c r="D74" s="206"/>
      <c r="E74" s="206"/>
      <c r="F74" s="206"/>
      <c r="G74" s="206"/>
      <c r="H74" s="206"/>
      <c r="I74" s="207"/>
      <c r="J74" s="46">
        <v>5000</v>
      </c>
    </row>
    <row r="75" spans="2:16" ht="30" customHeight="1" thickBot="1" x14ac:dyDescent="0.2">
      <c r="B75" s="284" t="s">
        <v>373</v>
      </c>
      <c r="C75" s="285"/>
      <c r="D75" s="285"/>
      <c r="E75" s="286"/>
      <c r="F75" s="44">
        <f>F66-F68-F70-F72</f>
        <v>678940</v>
      </c>
      <c r="G75" s="44">
        <f t="shared" ref="G75:I75" si="2">G66-G68-G70-G72</f>
        <v>108939.99999999988</v>
      </c>
      <c r="H75" s="44">
        <f t="shared" si="2"/>
        <v>108939.99999999988</v>
      </c>
      <c r="I75" s="44">
        <f t="shared" si="2"/>
        <v>108939.99999999988</v>
      </c>
      <c r="J75" s="44">
        <f>J66-J68-J70-J72-J73+J74</f>
        <v>93939.999999999884</v>
      </c>
    </row>
    <row r="76" spans="2:16" ht="30" customHeight="1" x14ac:dyDescent="0.15">
      <c r="B76" s="270" t="s">
        <v>435</v>
      </c>
      <c r="C76" s="271"/>
      <c r="D76" s="272"/>
      <c r="E76" s="36">
        <f>D64+NPV(F76,F75:J75)</f>
        <v>2041834.3089952867</v>
      </c>
      <c r="F76" s="43">
        <v>0.1</v>
      </c>
      <c r="G76" s="38" t="s">
        <v>345</v>
      </c>
      <c r="H76" s="39"/>
      <c r="I76" s="40"/>
      <c r="J76" s="113" t="s">
        <v>352</v>
      </c>
      <c r="K76" s="8"/>
    </row>
    <row r="77" spans="2:16" s="10" customFormat="1" ht="20.25" customHeight="1" x14ac:dyDescent="0.15">
      <c r="B77" s="9"/>
      <c r="C77" s="9"/>
      <c r="D77" s="9"/>
      <c r="E77" s="37"/>
      <c r="F77" s="9"/>
      <c r="G77" s="9"/>
      <c r="H77" s="9"/>
      <c r="I77" s="9"/>
      <c r="J77" s="9"/>
      <c r="K77" s="3"/>
      <c r="L77" s="3"/>
    </row>
    <row r="78" spans="2:16" x14ac:dyDescent="0.15">
      <c r="B78" s="11"/>
      <c r="C78" s="11"/>
      <c r="D78" s="11"/>
      <c r="E78" s="11"/>
      <c r="F78" s="11"/>
      <c r="G78" s="11"/>
    </row>
    <row r="79" spans="2:16" ht="40" customHeight="1" x14ac:dyDescent="0.15">
      <c r="B79" s="243" t="s">
        <v>420</v>
      </c>
      <c r="C79" s="244"/>
      <c r="D79" s="244"/>
      <c r="E79" s="244"/>
      <c r="F79" s="245"/>
      <c r="G79" s="75" t="s">
        <v>4</v>
      </c>
      <c r="H79" s="76" t="s">
        <v>0</v>
      </c>
      <c r="I79" s="128" t="s">
        <v>344</v>
      </c>
      <c r="J79" s="74" t="s">
        <v>352</v>
      </c>
      <c r="K79" s="282" t="s">
        <v>426</v>
      </c>
      <c r="L79" s="282"/>
      <c r="M79" s="282"/>
      <c r="N79" s="282"/>
      <c r="O79" s="282"/>
      <c r="P79" s="283"/>
    </row>
    <row r="80" spans="2:16" ht="30" customHeight="1" x14ac:dyDescent="0.15">
      <c r="B80" s="246" t="s">
        <v>386</v>
      </c>
      <c r="C80" s="247"/>
      <c r="D80" s="247"/>
      <c r="E80" s="247"/>
      <c r="F80" s="247"/>
      <c r="G80" s="95">
        <v>50000000</v>
      </c>
      <c r="H80" s="96">
        <v>0.01</v>
      </c>
      <c r="I80" s="97">
        <f>G80*H80</f>
        <v>500000</v>
      </c>
      <c r="J80" s="108" t="s">
        <v>352</v>
      </c>
      <c r="K80" s="294" t="s">
        <v>425</v>
      </c>
      <c r="L80" s="294"/>
      <c r="M80" s="294"/>
      <c r="N80" s="294"/>
      <c r="O80" s="294"/>
      <c r="P80" s="295"/>
    </row>
    <row r="81" spans="1:16" ht="30" customHeight="1" x14ac:dyDescent="0.15">
      <c r="A81" s="12"/>
      <c r="B81" s="248" t="s">
        <v>293</v>
      </c>
      <c r="C81" s="249"/>
      <c r="D81" s="249"/>
      <c r="E81" s="249"/>
      <c r="F81" s="249"/>
      <c r="G81" s="98">
        <v>7000000</v>
      </c>
      <c r="H81" s="34">
        <v>0.02</v>
      </c>
      <c r="I81" s="99">
        <f>G81*H81</f>
        <v>140000</v>
      </c>
      <c r="J81" s="106" t="s">
        <v>352</v>
      </c>
      <c r="K81" s="292" t="s">
        <v>425</v>
      </c>
      <c r="L81" s="292"/>
      <c r="M81" s="292"/>
      <c r="N81" s="292"/>
      <c r="O81" s="292"/>
      <c r="P81" s="293"/>
    </row>
    <row r="82" spans="1:16" ht="30" customHeight="1" x14ac:dyDescent="0.15">
      <c r="B82" s="217" t="s">
        <v>374</v>
      </c>
      <c r="C82" s="218"/>
      <c r="D82" s="218"/>
      <c r="E82" s="218"/>
      <c r="F82" s="218"/>
      <c r="G82" s="218"/>
      <c r="H82" s="242"/>
      <c r="I82" s="80">
        <f>SUM(I80:I81)</f>
        <v>640000</v>
      </c>
      <c r="J82" s="104" t="s">
        <v>352</v>
      </c>
      <c r="K82" s="294" t="s">
        <v>425</v>
      </c>
      <c r="L82" s="294"/>
      <c r="M82" s="294"/>
      <c r="N82" s="294"/>
      <c r="O82" s="294"/>
      <c r="P82" s="295"/>
    </row>
    <row r="83" spans="1:16" x14ac:dyDescent="0.15">
      <c r="B83" s="11"/>
      <c r="C83" s="11"/>
      <c r="D83" s="11"/>
      <c r="E83" s="11"/>
      <c r="F83" s="11"/>
      <c r="G83" s="11"/>
      <c r="H83" s="11"/>
    </row>
    <row r="84" spans="1:16" ht="40" customHeight="1" x14ac:dyDescent="0.15">
      <c r="B84" s="243" t="s">
        <v>450</v>
      </c>
      <c r="C84" s="244"/>
      <c r="D84" s="244"/>
      <c r="E84" s="244"/>
      <c r="F84" s="245"/>
      <c r="G84" s="75" t="s">
        <v>376</v>
      </c>
      <c r="H84" s="76" t="s">
        <v>380</v>
      </c>
      <c r="I84" s="128" t="s">
        <v>377</v>
      </c>
      <c r="J84" s="74" t="s">
        <v>352</v>
      </c>
      <c r="K84" s="282" t="s">
        <v>426</v>
      </c>
      <c r="L84" s="282"/>
      <c r="M84" s="282"/>
      <c r="N84" s="282"/>
      <c r="O84" s="282"/>
      <c r="P84" s="283"/>
    </row>
    <row r="85" spans="1:16" ht="30" customHeight="1" x14ac:dyDescent="0.15">
      <c r="B85" s="238" t="s">
        <v>381</v>
      </c>
      <c r="C85" s="224"/>
      <c r="D85" s="224"/>
      <c r="E85" s="224"/>
      <c r="F85" s="224"/>
      <c r="G85" s="100">
        <v>0.02</v>
      </c>
      <c r="H85" s="100">
        <v>0.05</v>
      </c>
      <c r="I85" s="97">
        <f>G85*H85*$F$43</f>
        <v>500000</v>
      </c>
      <c r="J85" s="108" t="s">
        <v>352</v>
      </c>
      <c r="K85" s="294" t="s">
        <v>425</v>
      </c>
      <c r="L85" s="294"/>
      <c r="M85" s="294"/>
      <c r="N85" s="294"/>
      <c r="O85" s="294"/>
      <c r="P85" s="295"/>
    </row>
    <row r="86" spans="1:16" ht="30" customHeight="1" x14ac:dyDescent="0.15">
      <c r="B86" s="239" t="s">
        <v>382</v>
      </c>
      <c r="C86" s="225"/>
      <c r="D86" s="225" t="s">
        <v>415</v>
      </c>
      <c r="E86" s="225"/>
      <c r="F86" s="225"/>
      <c r="G86" s="101">
        <v>0.03</v>
      </c>
      <c r="H86" s="101">
        <v>0.05</v>
      </c>
      <c r="I86" s="102">
        <f>G86*H86*$H$40</f>
        <v>1873.41</v>
      </c>
      <c r="J86" s="105" t="s">
        <v>352</v>
      </c>
      <c r="K86" s="290" t="s">
        <v>425</v>
      </c>
      <c r="L86" s="290"/>
      <c r="M86" s="290"/>
      <c r="N86" s="290"/>
      <c r="O86" s="290"/>
      <c r="P86" s="291"/>
    </row>
    <row r="87" spans="1:16" ht="30" customHeight="1" x14ac:dyDescent="0.15">
      <c r="B87" s="239" t="s">
        <v>383</v>
      </c>
      <c r="C87" s="225"/>
      <c r="D87" s="225" t="s">
        <v>415</v>
      </c>
      <c r="E87" s="225"/>
      <c r="F87" s="225"/>
      <c r="G87" s="101">
        <v>0.02</v>
      </c>
      <c r="H87" s="101">
        <v>0.05</v>
      </c>
      <c r="I87" s="102">
        <f>G87*H87*SUM($F$53:$F$54)</f>
        <v>4000</v>
      </c>
      <c r="J87" s="105" t="s">
        <v>352</v>
      </c>
      <c r="K87" s="290" t="s">
        <v>425</v>
      </c>
      <c r="L87" s="290"/>
      <c r="M87" s="290"/>
      <c r="N87" s="290"/>
      <c r="O87" s="290"/>
      <c r="P87" s="291"/>
    </row>
    <row r="88" spans="1:16" ht="30" customHeight="1" x14ac:dyDescent="0.15">
      <c r="B88" s="239" t="s">
        <v>375</v>
      </c>
      <c r="C88" s="225"/>
      <c r="D88" s="225" t="s">
        <v>415</v>
      </c>
      <c r="E88" s="225"/>
      <c r="F88" s="225"/>
      <c r="G88" s="101">
        <v>0.05</v>
      </c>
      <c r="H88" s="101">
        <v>0.05</v>
      </c>
      <c r="I88" s="102">
        <f>G88*H88*$E$58</f>
        <v>375000.00000000006</v>
      </c>
      <c r="J88" s="105" t="s">
        <v>352</v>
      </c>
      <c r="K88" s="290" t="s">
        <v>425</v>
      </c>
      <c r="L88" s="290"/>
      <c r="M88" s="290"/>
      <c r="N88" s="290"/>
      <c r="O88" s="290"/>
      <c r="P88" s="291"/>
    </row>
    <row r="89" spans="1:16" ht="30" customHeight="1" x14ac:dyDescent="0.15">
      <c r="B89" s="240" t="s">
        <v>387</v>
      </c>
      <c r="C89" s="241"/>
      <c r="D89" s="241" t="s">
        <v>415</v>
      </c>
      <c r="E89" s="241"/>
      <c r="F89" s="241"/>
      <c r="G89" s="45">
        <v>0.01</v>
      </c>
      <c r="H89" s="45">
        <v>0.01</v>
      </c>
      <c r="I89" s="103">
        <f>G89*H89*($G$80+$G$81)</f>
        <v>5700</v>
      </c>
      <c r="J89" s="106" t="s">
        <v>352</v>
      </c>
      <c r="K89" s="292" t="s">
        <v>425</v>
      </c>
      <c r="L89" s="292"/>
      <c r="M89" s="292"/>
      <c r="N89" s="292"/>
      <c r="O89" s="292"/>
      <c r="P89" s="293"/>
    </row>
    <row r="90" spans="1:16" ht="30" customHeight="1" x14ac:dyDescent="0.15">
      <c r="B90" s="217" t="s">
        <v>384</v>
      </c>
      <c r="C90" s="218"/>
      <c r="D90" s="218"/>
      <c r="E90" s="218"/>
      <c r="F90" s="218"/>
      <c r="G90" s="218"/>
      <c r="H90" s="242"/>
      <c r="I90" s="80">
        <f>SUM(I85:I89)</f>
        <v>886573.41</v>
      </c>
      <c r="J90" s="104" t="s">
        <v>352</v>
      </c>
      <c r="K90" s="294" t="s">
        <v>425</v>
      </c>
      <c r="L90" s="294"/>
      <c r="M90" s="294"/>
      <c r="N90" s="294"/>
      <c r="O90" s="294"/>
      <c r="P90" s="295"/>
    </row>
    <row r="91" spans="1:16" ht="54" customHeight="1" x14ac:dyDescent="0.15"/>
    <row r="92" spans="1:16" s="1" customFormat="1" ht="30" customHeight="1" x14ac:dyDescent="0.2">
      <c r="B92" s="211" t="s">
        <v>346</v>
      </c>
      <c r="C92" s="212"/>
      <c r="D92" s="212"/>
      <c r="E92" s="212"/>
      <c r="F92" s="212"/>
      <c r="G92" s="212"/>
      <c r="H92" s="213"/>
    </row>
    <row r="93" spans="1:16" s="2" customFormat="1" ht="30" customHeight="1" x14ac:dyDescent="0.2">
      <c r="B93" s="146" t="s">
        <v>347</v>
      </c>
      <c r="C93" s="147"/>
      <c r="D93" s="147"/>
      <c r="E93" s="147"/>
      <c r="F93" s="147"/>
      <c r="G93" s="147"/>
      <c r="H93" s="148"/>
    </row>
    <row r="94" spans="1:16" s="2" customFormat="1" ht="30" customHeight="1" x14ac:dyDescent="0.2">
      <c r="B94" s="149" t="s">
        <v>348</v>
      </c>
      <c r="C94" s="150"/>
      <c r="D94" s="150"/>
      <c r="E94" s="150"/>
      <c r="F94" s="150"/>
      <c r="G94" s="150"/>
      <c r="H94" s="151"/>
    </row>
    <row r="95" spans="1:16" s="2" customFormat="1" ht="30" customHeight="1" x14ac:dyDescent="0.2">
      <c r="B95" s="152" t="s">
        <v>349</v>
      </c>
      <c r="C95" s="153"/>
      <c r="D95" s="153"/>
      <c r="E95" s="153"/>
      <c r="F95" s="153"/>
      <c r="G95" s="153"/>
      <c r="H95" s="154"/>
    </row>
    <row r="96" spans="1:16" s="2" customFormat="1" ht="30" customHeight="1" x14ac:dyDescent="0.2">
      <c r="B96" s="155" t="s">
        <v>350</v>
      </c>
      <c r="C96" s="156"/>
      <c r="D96" s="156"/>
      <c r="E96" s="156"/>
      <c r="F96" s="156"/>
      <c r="G96" s="156"/>
      <c r="H96" s="157"/>
    </row>
    <row r="103" spans="2:3" ht="22" customHeight="1" x14ac:dyDescent="0.15">
      <c r="B103" s="13"/>
      <c r="C103" s="13"/>
    </row>
  </sheetData>
  <mergeCells count="152">
    <mergeCell ref="K87:P87"/>
    <mergeCell ref="K88:P88"/>
    <mergeCell ref="J28:O28"/>
    <mergeCell ref="J29:O29"/>
    <mergeCell ref="J30:O30"/>
    <mergeCell ref="J31:O31"/>
    <mergeCell ref="J32:O32"/>
    <mergeCell ref="K89:P89"/>
    <mergeCell ref="K90:P90"/>
    <mergeCell ref="J53:O53"/>
    <mergeCell ref="J54:O54"/>
    <mergeCell ref="J55:O55"/>
    <mergeCell ref="J58:O58"/>
    <mergeCell ref="J59:O59"/>
    <mergeCell ref="K80:P80"/>
    <mergeCell ref="K81:P81"/>
    <mergeCell ref="K82:P82"/>
    <mergeCell ref="K85:P85"/>
    <mergeCell ref="K86:P86"/>
    <mergeCell ref="K79:P79"/>
    <mergeCell ref="K84:P84"/>
    <mergeCell ref="J10:O10"/>
    <mergeCell ref="J11:O11"/>
    <mergeCell ref="J12:O12"/>
    <mergeCell ref="J13:O13"/>
    <mergeCell ref="J14:O14"/>
    <mergeCell ref="J6:O6"/>
    <mergeCell ref="J7:O7"/>
    <mergeCell ref="J8:O8"/>
    <mergeCell ref="J9:O9"/>
    <mergeCell ref="B29:E29"/>
    <mergeCell ref="B30:E30"/>
    <mergeCell ref="B31:E31"/>
    <mergeCell ref="B32:E32"/>
    <mergeCell ref="J33:O33"/>
    <mergeCell ref="J34:O34"/>
    <mergeCell ref="J35:O35"/>
    <mergeCell ref="B55:G55"/>
    <mergeCell ref="B36:E36"/>
    <mergeCell ref="B47:F47"/>
    <mergeCell ref="B48:F48"/>
    <mergeCell ref="J52:O52"/>
    <mergeCell ref="J46:O46"/>
    <mergeCell ref="J47:O47"/>
    <mergeCell ref="J48:O48"/>
    <mergeCell ref="J49:O49"/>
    <mergeCell ref="J50:O50"/>
    <mergeCell ref="J15:O15"/>
    <mergeCell ref="J36:O36"/>
    <mergeCell ref="J37:O37"/>
    <mergeCell ref="J38:O38"/>
    <mergeCell ref="J39:O39"/>
    <mergeCell ref="J40:O40"/>
    <mergeCell ref="J43:O43"/>
    <mergeCell ref="J44:O44"/>
    <mergeCell ref="J45:O45"/>
    <mergeCell ref="J42:O42"/>
    <mergeCell ref="J27:O27"/>
    <mergeCell ref="J20:O20"/>
    <mergeCell ref="J23:O23"/>
    <mergeCell ref="J24:O24"/>
    <mergeCell ref="J25:O25"/>
    <mergeCell ref="J26:O26"/>
    <mergeCell ref="J22:O22"/>
    <mergeCell ref="J16:O16"/>
    <mergeCell ref="J17:O17"/>
    <mergeCell ref="J18:O18"/>
    <mergeCell ref="J19:O19"/>
    <mergeCell ref="B59:G59"/>
    <mergeCell ref="B61:J61"/>
    <mergeCell ref="E69:E70"/>
    <mergeCell ref="B76:D76"/>
    <mergeCell ref="I49:I50"/>
    <mergeCell ref="I43:I44"/>
    <mergeCell ref="B58:D58"/>
    <mergeCell ref="B53:E53"/>
    <mergeCell ref="B54:E54"/>
    <mergeCell ref="B52:E52"/>
    <mergeCell ref="J57:O57"/>
    <mergeCell ref="B75:E75"/>
    <mergeCell ref="B62:J62"/>
    <mergeCell ref="B57:D57"/>
    <mergeCell ref="B2:I2"/>
    <mergeCell ref="B4:I4"/>
    <mergeCell ref="I7:I16"/>
    <mergeCell ref="I17:I19"/>
    <mergeCell ref="I23:I25"/>
    <mergeCell ref="B12:G12"/>
    <mergeCell ref="B13:G13"/>
    <mergeCell ref="B8:G8"/>
    <mergeCell ref="B9:G9"/>
    <mergeCell ref="B10:G10"/>
    <mergeCell ref="B19:G19"/>
    <mergeCell ref="B17:G17"/>
    <mergeCell ref="B14:G14"/>
    <mergeCell ref="B15:G15"/>
    <mergeCell ref="B16:G16"/>
    <mergeCell ref="B18:G18"/>
    <mergeCell ref="B20:G20"/>
    <mergeCell ref="B6:G6"/>
    <mergeCell ref="B7:G7"/>
    <mergeCell ref="B22:E22"/>
    <mergeCell ref="B3:I3"/>
    <mergeCell ref="B23:E23"/>
    <mergeCell ref="B24:E24"/>
    <mergeCell ref="B25:E25"/>
    <mergeCell ref="B94:H94"/>
    <mergeCell ref="B95:H95"/>
    <mergeCell ref="B96:H96"/>
    <mergeCell ref="B71:D72"/>
    <mergeCell ref="E71:E72"/>
    <mergeCell ref="B63:D63"/>
    <mergeCell ref="B67:D68"/>
    <mergeCell ref="E67:E68"/>
    <mergeCell ref="B69:D70"/>
    <mergeCell ref="B65:D66"/>
    <mergeCell ref="E65:E66"/>
    <mergeCell ref="B85:F85"/>
    <mergeCell ref="B86:F86"/>
    <mergeCell ref="B87:F87"/>
    <mergeCell ref="B88:F88"/>
    <mergeCell ref="B89:F89"/>
    <mergeCell ref="B90:H90"/>
    <mergeCell ref="B79:F79"/>
    <mergeCell ref="B80:F80"/>
    <mergeCell ref="B81:F81"/>
    <mergeCell ref="B82:H82"/>
    <mergeCell ref="B84:F84"/>
    <mergeCell ref="B27:E27"/>
    <mergeCell ref="B26:E26"/>
    <mergeCell ref="B28:E28"/>
    <mergeCell ref="B11:G11"/>
    <mergeCell ref="B64:C64"/>
    <mergeCell ref="B74:I74"/>
    <mergeCell ref="B73:I73"/>
    <mergeCell ref="B92:H92"/>
    <mergeCell ref="B93:H93"/>
    <mergeCell ref="B33:E33"/>
    <mergeCell ref="B34:E34"/>
    <mergeCell ref="B35:E35"/>
    <mergeCell ref="B39:E39"/>
    <mergeCell ref="B40:G40"/>
    <mergeCell ref="B49:G49"/>
    <mergeCell ref="B50:G50"/>
    <mergeCell ref="B43:E43"/>
    <mergeCell ref="G43:H44"/>
    <mergeCell ref="B44:E44"/>
    <mergeCell ref="B37:E37"/>
    <mergeCell ref="B38:E38"/>
    <mergeCell ref="B42:E42"/>
    <mergeCell ref="B45:F45"/>
    <mergeCell ref="B46:F46"/>
  </mergeCells>
  <pageMargins left="0.25" right="0.25" top="0.75" bottom="0.75" header="0.3" footer="0.3"/>
  <pageSetup fitToHeight="0" orientation="landscape" horizontalDpi="1200" verticalDpi="1200" r:id="rId1"/>
  <rowBreaks count="1" manualBreakCount="1">
    <brk id="51" max="16383" man="1"/>
  </rowBreaks>
  <customProperties>
    <customPr name="SSC_SHEET_GUID" r:id="rId2"/>
  </customProperties>
  <drawing r:id="rId3"/>
  <legacyDrawing r:id="rId4"/>
  <picture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958C9-E099-4EAF-B954-3FB1A308BB6A}">
  <sheetPr>
    <tabColor theme="7" tint="-0.249977111117893"/>
    <pageSetUpPr autoPageBreaks="0" fitToPage="1"/>
  </sheetPr>
  <dimension ref="B1:J26"/>
  <sheetViews>
    <sheetView showGridLines="0" tabSelected="1" zoomScale="70" zoomScaleNormal="70" workbookViewId="0">
      <selection activeCell="B2" sqref="B2:J2"/>
    </sheetView>
  </sheetViews>
  <sheetFormatPr baseColWidth="10" defaultColWidth="9.1640625" defaultRowHeight="14" x14ac:dyDescent="0.15"/>
  <cols>
    <col min="1" max="1" width="5.6640625" style="3" customWidth="1"/>
    <col min="2" max="2" width="8.83203125" style="3" customWidth="1"/>
    <col min="3" max="3" width="6.83203125" style="3" customWidth="1"/>
    <col min="4" max="4" width="36.6640625" style="3" customWidth="1"/>
    <col min="5" max="5" width="38.1640625" style="3" customWidth="1"/>
    <col min="6" max="6" width="25.1640625" style="3" customWidth="1"/>
    <col min="7" max="7" width="19.5" style="3" customWidth="1"/>
    <col min="8" max="8" width="8.5" style="3" customWidth="1"/>
    <col min="9" max="9" width="11.1640625" style="3" customWidth="1"/>
    <col min="10" max="16384" width="9.1640625" style="3"/>
  </cols>
  <sheetData>
    <row r="1" spans="2:10" ht="10" customHeight="1" x14ac:dyDescent="0.15">
      <c r="F1" s="51"/>
      <c r="G1" s="51"/>
    </row>
    <row r="2" spans="2:10" ht="64" customHeight="1" x14ac:dyDescent="0.15">
      <c r="B2" s="162" t="s">
        <v>388</v>
      </c>
      <c r="C2" s="162"/>
      <c r="D2" s="162"/>
      <c r="E2" s="162"/>
      <c r="F2" s="162"/>
      <c r="G2" s="162"/>
      <c r="H2" s="162"/>
      <c r="I2" s="162"/>
      <c r="J2" s="162"/>
    </row>
    <row r="3" spans="2:10" ht="125" customHeight="1" x14ac:dyDescent="0.15">
      <c r="B3" s="145" t="s">
        <v>455</v>
      </c>
      <c r="C3" s="332"/>
      <c r="D3" s="332"/>
      <c r="E3" s="332"/>
      <c r="F3" s="332"/>
      <c r="G3" s="332"/>
      <c r="H3" s="332"/>
      <c r="I3" s="332"/>
      <c r="J3" s="332"/>
    </row>
    <row r="4" spans="2:10" ht="46.5" customHeight="1" x14ac:dyDescent="0.15">
      <c r="B4" s="333" t="s">
        <v>421</v>
      </c>
      <c r="C4" s="333"/>
      <c r="D4" s="333"/>
      <c r="E4" s="333"/>
      <c r="F4" s="333"/>
      <c r="G4" s="333"/>
      <c r="H4" s="333"/>
      <c r="I4" s="333"/>
      <c r="J4" s="333"/>
    </row>
    <row r="5" spans="2:10" ht="10" customHeight="1" x14ac:dyDescent="0.15">
      <c r="F5" s="51"/>
      <c r="G5" s="51"/>
    </row>
    <row r="6" spans="2:10" ht="32.5" customHeight="1" x14ac:dyDescent="0.15">
      <c r="B6" s="347" t="s">
        <v>310</v>
      </c>
      <c r="C6" s="347"/>
      <c r="D6" s="346" t="s">
        <v>319</v>
      </c>
      <c r="E6" s="346"/>
      <c r="F6" s="346"/>
      <c r="G6" s="346"/>
      <c r="H6" s="57" t="s">
        <v>408</v>
      </c>
      <c r="I6" s="57" t="s">
        <v>311</v>
      </c>
      <c r="J6" s="57" t="s">
        <v>428</v>
      </c>
    </row>
    <row r="7" spans="2:10" ht="25" customHeight="1" x14ac:dyDescent="0.15">
      <c r="B7" s="306">
        <f>SUM(C7:C9)</f>
        <v>0.25</v>
      </c>
      <c r="C7" s="309">
        <v>0.15</v>
      </c>
      <c r="D7" s="312" t="s">
        <v>309</v>
      </c>
      <c r="E7" s="312"/>
      <c r="F7" s="312"/>
      <c r="G7" s="312"/>
      <c r="H7" s="321">
        <v>5</v>
      </c>
      <c r="I7" s="307">
        <f>C7*H7*100</f>
        <v>75</v>
      </c>
      <c r="J7" s="334" t="s">
        <v>352</v>
      </c>
    </row>
    <row r="8" spans="2:10" s="52" customFormat="1" ht="50" customHeight="1" x14ac:dyDescent="0.2">
      <c r="B8" s="311"/>
      <c r="C8" s="310"/>
      <c r="D8" s="313" t="s">
        <v>389</v>
      </c>
      <c r="E8" s="314"/>
      <c r="F8" s="314"/>
      <c r="G8" s="314"/>
      <c r="H8" s="310"/>
      <c r="I8" s="308"/>
      <c r="J8" s="335"/>
    </row>
    <row r="9" spans="2:10" ht="60" customHeight="1" x14ac:dyDescent="0.15">
      <c r="B9" s="311"/>
      <c r="C9" s="133">
        <v>0.1</v>
      </c>
      <c r="D9" s="315" t="s">
        <v>447</v>
      </c>
      <c r="E9" s="316"/>
      <c r="F9" s="316"/>
      <c r="G9" s="316"/>
      <c r="H9" s="132">
        <v>3</v>
      </c>
      <c r="I9" s="121">
        <f>C9*H9*100</f>
        <v>30.000000000000004</v>
      </c>
      <c r="J9" s="122" t="s">
        <v>352</v>
      </c>
    </row>
    <row r="10" spans="2:10" ht="25" customHeight="1" x14ac:dyDescent="0.15">
      <c r="B10" s="304">
        <f>SUM(C10:C15)</f>
        <v>0.4</v>
      </c>
      <c r="C10" s="320">
        <v>0.1</v>
      </c>
      <c r="D10" s="318" t="s">
        <v>314</v>
      </c>
      <c r="E10" s="318"/>
      <c r="F10" s="318"/>
      <c r="G10" s="318"/>
      <c r="H10" s="322">
        <v>3</v>
      </c>
      <c r="I10" s="342">
        <f>C10*H10*100</f>
        <v>30.000000000000004</v>
      </c>
      <c r="J10" s="334" t="s">
        <v>352</v>
      </c>
    </row>
    <row r="11" spans="2:10" ht="50" customHeight="1" x14ac:dyDescent="0.15">
      <c r="B11" s="305"/>
      <c r="C11" s="325"/>
      <c r="D11" s="344" t="s">
        <v>330</v>
      </c>
      <c r="E11" s="345"/>
      <c r="F11" s="65" t="s">
        <v>407</v>
      </c>
      <c r="G11" s="64">
        <f>'TCO Tool'!$H$20</f>
        <v>1119998</v>
      </c>
      <c r="H11" s="325"/>
      <c r="I11" s="317">
        <f>C11*H11*100</f>
        <v>0</v>
      </c>
      <c r="J11" s="348"/>
    </row>
    <row r="12" spans="2:10" ht="35" customHeight="1" x14ac:dyDescent="0.15">
      <c r="B12" s="305"/>
      <c r="C12" s="320">
        <v>0.2</v>
      </c>
      <c r="D12" s="336" t="s">
        <v>442</v>
      </c>
      <c r="E12" s="337"/>
      <c r="F12" s="115" t="s">
        <v>434</v>
      </c>
      <c r="G12" s="116">
        <f>'TCO Tool'!$E$76</f>
        <v>2041834.3089952867</v>
      </c>
      <c r="H12" s="322">
        <v>5</v>
      </c>
      <c r="I12" s="342">
        <f>C12*H12*100</f>
        <v>100</v>
      </c>
      <c r="J12" s="348"/>
    </row>
    <row r="13" spans="2:10" ht="35" customHeight="1" x14ac:dyDescent="0.15">
      <c r="B13" s="305"/>
      <c r="C13" s="343"/>
      <c r="D13" s="338"/>
      <c r="E13" s="339"/>
      <c r="F13" s="117" t="s">
        <v>403</v>
      </c>
      <c r="G13" s="118">
        <f>'TCO Tool'!$I$82</f>
        <v>640000</v>
      </c>
      <c r="H13" s="325"/>
      <c r="I13" s="317"/>
      <c r="J13" s="348"/>
    </row>
    <row r="14" spans="2:10" ht="38.5" customHeight="1" x14ac:dyDescent="0.15">
      <c r="B14" s="305"/>
      <c r="C14" s="309"/>
      <c r="D14" s="340"/>
      <c r="E14" s="341"/>
      <c r="F14" s="119" t="s">
        <v>404</v>
      </c>
      <c r="G14" s="120">
        <f>'TCO Tool'!$I$90</f>
        <v>886573.41</v>
      </c>
      <c r="H14" s="321"/>
      <c r="I14" s="319"/>
      <c r="J14" s="335"/>
    </row>
    <row r="15" spans="2:10" ht="60" customHeight="1" x14ac:dyDescent="0.15">
      <c r="B15" s="306"/>
      <c r="C15" s="135">
        <v>0.1</v>
      </c>
      <c r="D15" s="315" t="s">
        <v>456</v>
      </c>
      <c r="E15" s="316"/>
      <c r="F15" s="316"/>
      <c r="G15" s="316"/>
      <c r="H15" s="134">
        <v>3</v>
      </c>
      <c r="I15" s="121">
        <f>C15*H15*100</f>
        <v>30.000000000000004</v>
      </c>
      <c r="J15" s="122" t="s">
        <v>352</v>
      </c>
    </row>
    <row r="16" spans="2:10" ht="25" customHeight="1" x14ac:dyDescent="0.15">
      <c r="B16" s="304">
        <f>SUM(C16:C17)</f>
        <v>0.05</v>
      </c>
      <c r="C16" s="320">
        <v>0.05</v>
      </c>
      <c r="D16" s="318" t="s">
        <v>315</v>
      </c>
      <c r="E16" s="318"/>
      <c r="F16" s="318"/>
      <c r="G16" s="318"/>
      <c r="H16" s="322">
        <v>4</v>
      </c>
      <c r="I16" s="311">
        <f t="shared" ref="I16:I24" si="0">C16*H16*100</f>
        <v>20</v>
      </c>
      <c r="J16" s="334" t="s">
        <v>352</v>
      </c>
    </row>
    <row r="17" spans="2:10" ht="50" customHeight="1" thickBot="1" x14ac:dyDescent="0.2">
      <c r="B17" s="317"/>
      <c r="C17" s="321"/>
      <c r="D17" s="323" t="s">
        <v>395</v>
      </c>
      <c r="E17" s="324"/>
      <c r="F17" s="324"/>
      <c r="G17" s="324"/>
      <c r="H17" s="321"/>
      <c r="I17" s="311">
        <f t="shared" si="0"/>
        <v>0</v>
      </c>
      <c r="J17" s="335"/>
    </row>
    <row r="18" spans="2:10" ht="25" customHeight="1" x14ac:dyDescent="0.15">
      <c r="B18" s="304">
        <v>0.05</v>
      </c>
      <c r="C18" s="320">
        <v>0.05</v>
      </c>
      <c r="D18" s="318" t="s">
        <v>316</v>
      </c>
      <c r="E18" s="318"/>
      <c r="F18" s="318"/>
      <c r="G18" s="318"/>
      <c r="H18" s="322">
        <v>4</v>
      </c>
      <c r="I18" s="342">
        <f t="shared" si="0"/>
        <v>20</v>
      </c>
      <c r="J18" s="334" t="s">
        <v>352</v>
      </c>
    </row>
    <row r="19" spans="2:10" ht="50" customHeight="1" x14ac:dyDescent="0.15">
      <c r="B19" s="319"/>
      <c r="C19" s="321"/>
      <c r="D19" s="352" t="s">
        <v>406</v>
      </c>
      <c r="E19" s="353"/>
      <c r="F19" s="353"/>
      <c r="G19" s="353"/>
      <c r="H19" s="321"/>
      <c r="I19" s="319">
        <f t="shared" si="0"/>
        <v>0</v>
      </c>
      <c r="J19" s="335"/>
    </row>
    <row r="20" spans="2:10" ht="25" customHeight="1" x14ac:dyDescent="0.15">
      <c r="B20" s="304">
        <f>SUM(C20:C22)</f>
        <v>0.2</v>
      </c>
      <c r="C20" s="320">
        <v>0.05</v>
      </c>
      <c r="D20" s="318" t="s">
        <v>317</v>
      </c>
      <c r="E20" s="318"/>
      <c r="F20" s="318"/>
      <c r="G20" s="318"/>
      <c r="H20" s="322">
        <v>4</v>
      </c>
      <c r="I20" s="342">
        <f t="shared" si="0"/>
        <v>20</v>
      </c>
      <c r="J20" s="334" t="s">
        <v>352</v>
      </c>
    </row>
    <row r="21" spans="2:10" ht="50" customHeight="1" thickBot="1" x14ac:dyDescent="0.2">
      <c r="B21" s="317"/>
      <c r="C21" s="321"/>
      <c r="D21" s="323" t="s">
        <v>405</v>
      </c>
      <c r="E21" s="324"/>
      <c r="F21" s="324"/>
      <c r="G21" s="324"/>
      <c r="H21" s="321"/>
      <c r="I21" s="319">
        <f t="shared" si="0"/>
        <v>0</v>
      </c>
      <c r="J21" s="335"/>
    </row>
    <row r="22" spans="2:10" ht="60" customHeight="1" thickBot="1" x14ac:dyDescent="0.2">
      <c r="B22" s="319"/>
      <c r="C22" s="123">
        <v>0.15</v>
      </c>
      <c r="D22" s="329" t="s">
        <v>441</v>
      </c>
      <c r="E22" s="330"/>
      <c r="F22" s="330"/>
      <c r="G22" s="331"/>
      <c r="H22" s="124">
        <v>3</v>
      </c>
      <c r="I22" s="125">
        <f t="shared" si="0"/>
        <v>44.999999999999993</v>
      </c>
      <c r="J22" s="122" t="s">
        <v>352</v>
      </c>
    </row>
    <row r="23" spans="2:10" ht="25" customHeight="1" x14ac:dyDescent="0.15">
      <c r="B23" s="304">
        <v>0.05</v>
      </c>
      <c r="C23" s="320">
        <v>0.05</v>
      </c>
      <c r="D23" s="326" t="s">
        <v>307</v>
      </c>
      <c r="E23" s="326"/>
      <c r="F23" s="326"/>
      <c r="G23" s="326"/>
      <c r="H23" s="322">
        <v>5</v>
      </c>
      <c r="I23" s="342">
        <f t="shared" si="0"/>
        <v>25</v>
      </c>
      <c r="J23" s="334" t="s">
        <v>352</v>
      </c>
    </row>
    <row r="24" spans="2:10" ht="50" customHeight="1" thickBot="1" x14ac:dyDescent="0.2">
      <c r="B24" s="317"/>
      <c r="C24" s="325"/>
      <c r="D24" s="327" t="s">
        <v>308</v>
      </c>
      <c r="E24" s="328"/>
      <c r="F24" s="328"/>
      <c r="G24" s="328"/>
      <c r="H24" s="325"/>
      <c r="I24" s="317">
        <f t="shared" si="0"/>
        <v>0</v>
      </c>
      <c r="J24" s="335"/>
    </row>
    <row r="25" spans="2:10" ht="48.5" customHeight="1" x14ac:dyDescent="0.15">
      <c r="B25" s="126">
        <f>SUM(B7:B24)</f>
        <v>1.0000000000000002</v>
      </c>
      <c r="C25" s="349" t="s">
        <v>457</v>
      </c>
      <c r="D25" s="350"/>
      <c r="E25" s="350"/>
      <c r="F25" s="350"/>
      <c r="G25" s="350"/>
      <c r="H25" s="351"/>
      <c r="I25" s="58">
        <f>SUM(I7:I24)</f>
        <v>395</v>
      </c>
      <c r="J25" s="113" t="s">
        <v>352</v>
      </c>
    </row>
    <row r="26" spans="2:10" ht="16" x14ac:dyDescent="0.2">
      <c r="F26" s="5"/>
      <c r="G26" s="5"/>
    </row>
  </sheetData>
  <mergeCells count="55">
    <mergeCell ref="J18:J19"/>
    <mergeCell ref="J23:J24"/>
    <mergeCell ref="J10:J14"/>
    <mergeCell ref="J20:J21"/>
    <mergeCell ref="C25:H25"/>
    <mergeCell ref="H23:H24"/>
    <mergeCell ref="J16:J17"/>
    <mergeCell ref="I23:I24"/>
    <mergeCell ref="H20:H21"/>
    <mergeCell ref="I20:I21"/>
    <mergeCell ref="I18:I19"/>
    <mergeCell ref="D18:G18"/>
    <mergeCell ref="D19:G19"/>
    <mergeCell ref="C16:C17"/>
    <mergeCell ref="I16:I17"/>
    <mergeCell ref="D15:G15"/>
    <mergeCell ref="B2:J2"/>
    <mergeCell ref="B3:J3"/>
    <mergeCell ref="B4:J4"/>
    <mergeCell ref="J7:J8"/>
    <mergeCell ref="D12:E14"/>
    <mergeCell ref="I12:I14"/>
    <mergeCell ref="C12:C14"/>
    <mergeCell ref="H12:H14"/>
    <mergeCell ref="C10:C11"/>
    <mergeCell ref="H10:H11"/>
    <mergeCell ref="I10:I11"/>
    <mergeCell ref="D10:G10"/>
    <mergeCell ref="D11:E11"/>
    <mergeCell ref="D6:G6"/>
    <mergeCell ref="B6:C6"/>
    <mergeCell ref="H7:H8"/>
    <mergeCell ref="B23:B24"/>
    <mergeCell ref="C23:C24"/>
    <mergeCell ref="D23:G23"/>
    <mergeCell ref="D24:G24"/>
    <mergeCell ref="B20:B22"/>
    <mergeCell ref="C20:C21"/>
    <mergeCell ref="D22:G22"/>
    <mergeCell ref="D20:G20"/>
    <mergeCell ref="D21:G21"/>
    <mergeCell ref="B16:B17"/>
    <mergeCell ref="D16:G16"/>
    <mergeCell ref="B18:B19"/>
    <mergeCell ref="C18:C19"/>
    <mergeCell ref="H18:H19"/>
    <mergeCell ref="H16:H17"/>
    <mergeCell ref="D17:G17"/>
    <mergeCell ref="B10:B15"/>
    <mergeCell ref="I7:I8"/>
    <mergeCell ref="C7:C8"/>
    <mergeCell ref="B7:B9"/>
    <mergeCell ref="D7:G7"/>
    <mergeCell ref="D8:G8"/>
    <mergeCell ref="D9:G9"/>
  </mergeCells>
  <pageMargins left="0.25" right="0.25" top="0.75" bottom="0.75" header="0.3" footer="0.3"/>
  <pageSetup scale="62" fitToHeight="0" orientation="portrait" horizontalDpi="1200" verticalDpi="1200" r:id="rId1"/>
  <ignoredErrors>
    <ignoredError sqref="B20 B16 B7" formulaRange="1"/>
  </ignoredErrors>
  <drawing r:id="rId2"/>
  <legacyDrawing r:id="rId3"/>
  <pictur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3"/>
  <sheetViews>
    <sheetView workbookViewId="0"/>
  </sheetViews>
  <sheetFormatPr baseColWidth="10" defaultColWidth="8.83203125" defaultRowHeight="15" x14ac:dyDescent="0.2"/>
  <sheetData>
    <row r="1" spans="1:5" x14ac:dyDescent="0.2">
      <c r="A1" t="s">
        <v>10</v>
      </c>
      <c r="C1" t="s">
        <v>9</v>
      </c>
      <c r="D1" t="s">
        <v>296</v>
      </c>
      <c r="E1" t="s">
        <v>295</v>
      </c>
    </row>
    <row r="2" spans="1:5" x14ac:dyDescent="0.2">
      <c r="A2" t="s">
        <v>11</v>
      </c>
      <c r="C2" t="s">
        <v>297</v>
      </c>
    </row>
    <row r="3" spans="1:5" x14ac:dyDescent="0.2">
      <c r="A3" t="s">
        <v>12</v>
      </c>
      <c r="B3" t="s">
        <v>17</v>
      </c>
      <c r="C3" t="s">
        <v>298</v>
      </c>
    </row>
    <row r="4" spans="1:5" x14ac:dyDescent="0.2">
      <c r="A4" t="s">
        <v>13</v>
      </c>
      <c r="B4" t="s">
        <v>16</v>
      </c>
      <c r="C4" t="s">
        <v>299</v>
      </c>
    </row>
    <row r="5" spans="1:5" x14ac:dyDescent="0.2">
      <c r="A5" t="s">
        <v>14</v>
      </c>
      <c r="B5" t="s">
        <v>15</v>
      </c>
      <c r="C5" t="s">
        <v>300</v>
      </c>
    </row>
    <row r="6" spans="1:5" x14ac:dyDescent="0.2">
      <c r="A6" t="s">
        <v>18</v>
      </c>
      <c r="B6" t="s">
        <v>19</v>
      </c>
      <c r="C6" t="s">
        <v>301</v>
      </c>
    </row>
    <row r="7" spans="1:5" x14ac:dyDescent="0.2">
      <c r="A7" t="s">
        <v>20</v>
      </c>
      <c r="B7" t="s">
        <v>21</v>
      </c>
      <c r="C7" t="s">
        <v>302</v>
      </c>
    </row>
    <row r="8" spans="1:5" x14ac:dyDescent="0.2">
      <c r="A8" t="s">
        <v>22</v>
      </c>
      <c r="B8" t="s">
        <v>23</v>
      </c>
    </row>
    <row r="9" spans="1:5" x14ac:dyDescent="0.2">
      <c r="A9" t="s">
        <v>24</v>
      </c>
      <c r="B9" t="s">
        <v>25</v>
      </c>
    </row>
    <row r="10" spans="1:5" x14ac:dyDescent="0.2">
      <c r="A10" t="s">
        <v>26</v>
      </c>
      <c r="B10" t="s">
        <v>27</v>
      </c>
    </row>
    <row r="11" spans="1:5" x14ac:dyDescent="0.2">
      <c r="A11" t="s">
        <v>28</v>
      </c>
      <c r="B11" t="s">
        <v>29</v>
      </c>
    </row>
    <row r="12" spans="1:5" x14ac:dyDescent="0.2">
      <c r="A12" t="s">
        <v>30</v>
      </c>
      <c r="B12" t="s">
        <v>31</v>
      </c>
    </row>
    <row r="13" spans="1:5" x14ac:dyDescent="0.2">
      <c r="A13" t="s">
        <v>32</v>
      </c>
      <c r="B13" t="s">
        <v>33</v>
      </c>
    </row>
    <row r="14" spans="1:5" x14ac:dyDescent="0.2">
      <c r="A14" t="s">
        <v>34</v>
      </c>
      <c r="B14" t="s">
        <v>35</v>
      </c>
    </row>
    <row r="15" spans="1:5" x14ac:dyDescent="0.2">
      <c r="A15" t="s">
        <v>36</v>
      </c>
      <c r="B15" t="s">
        <v>37</v>
      </c>
    </row>
    <row r="16" spans="1:5" x14ac:dyDescent="0.2">
      <c r="A16" t="s">
        <v>38</v>
      </c>
      <c r="B16" t="s">
        <v>39</v>
      </c>
    </row>
    <row r="17" spans="1:2" x14ac:dyDescent="0.2">
      <c r="A17" t="s">
        <v>40</v>
      </c>
      <c r="B17" t="s">
        <v>41</v>
      </c>
    </row>
    <row r="18" spans="1:2" x14ac:dyDescent="0.2">
      <c r="A18" t="s">
        <v>42</v>
      </c>
      <c r="B18" t="s">
        <v>43</v>
      </c>
    </row>
    <row r="19" spans="1:2" x14ac:dyDescent="0.2">
      <c r="A19" t="s">
        <v>44</v>
      </c>
      <c r="B19" t="s">
        <v>45</v>
      </c>
    </row>
    <row r="20" spans="1:2" x14ac:dyDescent="0.2">
      <c r="A20" t="s">
        <v>46</v>
      </c>
      <c r="B20" t="s">
        <v>47</v>
      </c>
    </row>
    <row r="21" spans="1:2" x14ac:dyDescent="0.2">
      <c r="A21" t="s">
        <v>48</v>
      </c>
      <c r="B21" t="s">
        <v>49</v>
      </c>
    </row>
    <row r="22" spans="1:2" x14ac:dyDescent="0.2">
      <c r="A22" t="s">
        <v>50</v>
      </c>
      <c r="B22" t="s">
        <v>51</v>
      </c>
    </row>
    <row r="23" spans="1:2" x14ac:dyDescent="0.2">
      <c r="A23" t="s">
        <v>52</v>
      </c>
      <c r="B23" t="s">
        <v>53</v>
      </c>
    </row>
    <row r="24" spans="1:2" x14ac:dyDescent="0.2">
      <c r="A24" t="s">
        <v>54</v>
      </c>
      <c r="B24" t="s">
        <v>55</v>
      </c>
    </row>
    <row r="25" spans="1:2" x14ac:dyDescent="0.2">
      <c r="A25" t="s">
        <v>56</v>
      </c>
      <c r="B25" t="s">
        <v>57</v>
      </c>
    </row>
    <row r="26" spans="1:2" x14ac:dyDescent="0.2">
      <c r="A26" t="s">
        <v>58</v>
      </c>
      <c r="B26" t="s">
        <v>59</v>
      </c>
    </row>
    <row r="27" spans="1:2" x14ac:dyDescent="0.2">
      <c r="A27" t="s">
        <v>60</v>
      </c>
      <c r="B27" t="s">
        <v>61</v>
      </c>
    </row>
    <row r="28" spans="1:2" x14ac:dyDescent="0.2">
      <c r="A28" t="s">
        <v>62</v>
      </c>
      <c r="B28" t="s">
        <v>63</v>
      </c>
    </row>
    <row r="29" spans="1:2" x14ac:dyDescent="0.2">
      <c r="A29" t="s">
        <v>64</v>
      </c>
      <c r="B29" t="s">
        <v>65</v>
      </c>
    </row>
    <row r="30" spans="1:2" x14ac:dyDescent="0.2">
      <c r="A30" t="s">
        <v>66</v>
      </c>
      <c r="B30" t="s">
        <v>67</v>
      </c>
    </row>
    <row r="31" spans="1:2" x14ac:dyDescent="0.2">
      <c r="A31" t="s">
        <v>68</v>
      </c>
      <c r="B31" t="s">
        <v>69</v>
      </c>
    </row>
    <row r="32" spans="1:2" x14ac:dyDescent="0.2">
      <c r="A32" t="s">
        <v>70</v>
      </c>
      <c r="B32" t="s">
        <v>71</v>
      </c>
    </row>
    <row r="33" spans="1:2" x14ac:dyDescent="0.2">
      <c r="A33" t="s">
        <v>72</v>
      </c>
      <c r="B33" t="s">
        <v>73</v>
      </c>
    </row>
    <row r="34" spans="1:2" x14ac:dyDescent="0.2">
      <c r="A34" t="s">
        <v>74</v>
      </c>
      <c r="B34" t="s">
        <v>75</v>
      </c>
    </row>
    <row r="35" spans="1:2" x14ac:dyDescent="0.2">
      <c r="A35" t="s">
        <v>76</v>
      </c>
      <c r="B35" t="s">
        <v>77</v>
      </c>
    </row>
    <row r="36" spans="1:2" x14ac:dyDescent="0.2">
      <c r="A36" t="s">
        <v>78</v>
      </c>
      <c r="B36" t="s">
        <v>79</v>
      </c>
    </row>
    <row r="37" spans="1:2" x14ac:dyDescent="0.2">
      <c r="A37" t="s">
        <v>80</v>
      </c>
      <c r="B37" t="s">
        <v>81</v>
      </c>
    </row>
    <row r="38" spans="1:2" x14ac:dyDescent="0.2">
      <c r="A38" t="s">
        <v>82</v>
      </c>
      <c r="B38" t="s">
        <v>83</v>
      </c>
    </row>
    <row r="39" spans="1:2" x14ac:dyDescent="0.2">
      <c r="A39" t="s">
        <v>84</v>
      </c>
      <c r="B39" t="s">
        <v>85</v>
      </c>
    </row>
    <row r="40" spans="1:2" x14ac:dyDescent="0.2">
      <c r="A40" t="s">
        <v>86</v>
      </c>
      <c r="B40" t="s">
        <v>87</v>
      </c>
    </row>
    <row r="41" spans="1:2" x14ac:dyDescent="0.2">
      <c r="A41" t="s">
        <v>88</v>
      </c>
    </row>
    <row r="42" spans="1:2" x14ac:dyDescent="0.2">
      <c r="A42" t="s">
        <v>89</v>
      </c>
      <c r="B42" t="s">
        <v>90</v>
      </c>
    </row>
    <row r="43" spans="1:2" x14ac:dyDescent="0.2">
      <c r="A43" t="s">
        <v>91</v>
      </c>
    </row>
    <row r="44" spans="1:2" x14ac:dyDescent="0.2">
      <c r="A44" t="s">
        <v>92</v>
      </c>
      <c r="B44" t="s">
        <v>93</v>
      </c>
    </row>
    <row r="45" spans="1:2" x14ac:dyDescent="0.2">
      <c r="A45" t="s">
        <v>94</v>
      </c>
      <c r="B45" t="s">
        <v>95</v>
      </c>
    </row>
    <row r="46" spans="1:2" x14ac:dyDescent="0.2">
      <c r="A46" t="s">
        <v>96</v>
      </c>
      <c r="B46" t="s">
        <v>97</v>
      </c>
    </row>
    <row r="47" spans="1:2" x14ac:dyDescent="0.2">
      <c r="A47" t="s">
        <v>98</v>
      </c>
      <c r="B47" t="s">
        <v>99</v>
      </c>
    </row>
    <row r="48" spans="1:2" x14ac:dyDescent="0.2">
      <c r="A48" t="s">
        <v>100</v>
      </c>
      <c r="B48" t="s">
        <v>101</v>
      </c>
    </row>
    <row r="49" spans="1:2" x14ac:dyDescent="0.2">
      <c r="A49" t="s">
        <v>102</v>
      </c>
      <c r="B49" t="s">
        <v>103</v>
      </c>
    </row>
    <row r="50" spans="1:2" x14ac:dyDescent="0.2">
      <c r="A50" t="s">
        <v>104</v>
      </c>
      <c r="B50" t="s">
        <v>105</v>
      </c>
    </row>
    <row r="51" spans="1:2" x14ac:dyDescent="0.2">
      <c r="A51" t="s">
        <v>106</v>
      </c>
      <c r="B51" t="s">
        <v>107</v>
      </c>
    </row>
    <row r="52" spans="1:2" x14ac:dyDescent="0.2">
      <c r="A52" t="s">
        <v>108</v>
      </c>
      <c r="B52" t="s">
        <v>109</v>
      </c>
    </row>
    <row r="53" spans="1:2" x14ac:dyDescent="0.2">
      <c r="A53" t="s">
        <v>110</v>
      </c>
      <c r="B53" t="s">
        <v>111</v>
      </c>
    </row>
    <row r="54" spans="1:2" x14ac:dyDescent="0.2">
      <c r="A54" t="s">
        <v>112</v>
      </c>
      <c r="B54" t="s">
        <v>113</v>
      </c>
    </row>
    <row r="55" spans="1:2" x14ac:dyDescent="0.2">
      <c r="A55" t="s">
        <v>114</v>
      </c>
      <c r="B55" t="s">
        <v>115</v>
      </c>
    </row>
    <row r="56" spans="1:2" x14ac:dyDescent="0.2">
      <c r="A56" t="s">
        <v>116</v>
      </c>
      <c r="B56" t="s">
        <v>117</v>
      </c>
    </row>
    <row r="57" spans="1:2" x14ac:dyDescent="0.2">
      <c r="A57" t="s">
        <v>118</v>
      </c>
      <c r="B57" t="s">
        <v>119</v>
      </c>
    </row>
    <row r="58" spans="1:2" x14ac:dyDescent="0.2">
      <c r="A58" t="s">
        <v>120</v>
      </c>
      <c r="B58" t="s">
        <v>121</v>
      </c>
    </row>
    <row r="59" spans="1:2" x14ac:dyDescent="0.2">
      <c r="A59" t="s">
        <v>122</v>
      </c>
      <c r="B59" t="s">
        <v>123</v>
      </c>
    </row>
    <row r="60" spans="1:2" x14ac:dyDescent="0.2">
      <c r="A60" t="s">
        <v>124</v>
      </c>
      <c r="B60" t="s">
        <v>125</v>
      </c>
    </row>
    <row r="61" spans="1:2" x14ac:dyDescent="0.2">
      <c r="A61" t="s">
        <v>126</v>
      </c>
      <c r="B61" t="s">
        <v>127</v>
      </c>
    </row>
    <row r="62" spans="1:2" x14ac:dyDescent="0.2">
      <c r="A62" t="s">
        <v>128</v>
      </c>
      <c r="B62" t="s">
        <v>129</v>
      </c>
    </row>
    <row r="63" spans="1:2" x14ac:dyDescent="0.2">
      <c r="A63" t="s">
        <v>130</v>
      </c>
      <c r="B63" t="s">
        <v>131</v>
      </c>
    </row>
    <row r="64" spans="1:2" x14ac:dyDescent="0.2">
      <c r="A64" t="s">
        <v>132</v>
      </c>
      <c r="B64" t="s">
        <v>133</v>
      </c>
    </row>
    <row r="65" spans="1:2" x14ac:dyDescent="0.2">
      <c r="A65" t="s">
        <v>134</v>
      </c>
      <c r="B65" t="s">
        <v>135</v>
      </c>
    </row>
    <row r="66" spans="1:2" x14ac:dyDescent="0.2">
      <c r="A66" t="s">
        <v>136</v>
      </c>
      <c r="B66" t="s">
        <v>137</v>
      </c>
    </row>
    <row r="67" spans="1:2" x14ac:dyDescent="0.2">
      <c r="A67" t="s">
        <v>138</v>
      </c>
      <c r="B67" t="s">
        <v>139</v>
      </c>
    </row>
    <row r="68" spans="1:2" x14ac:dyDescent="0.2">
      <c r="A68" t="s">
        <v>140</v>
      </c>
      <c r="B68" t="s">
        <v>141</v>
      </c>
    </row>
    <row r="69" spans="1:2" x14ac:dyDescent="0.2">
      <c r="A69" t="s">
        <v>142</v>
      </c>
      <c r="B69" t="s">
        <v>143</v>
      </c>
    </row>
    <row r="70" spans="1:2" x14ac:dyDescent="0.2">
      <c r="A70" t="s">
        <v>144</v>
      </c>
      <c r="B70" t="s">
        <v>145</v>
      </c>
    </row>
    <row r="71" spans="1:2" x14ac:dyDescent="0.2">
      <c r="A71" t="s">
        <v>146</v>
      </c>
      <c r="B71" t="s">
        <v>147</v>
      </c>
    </row>
    <row r="72" spans="1:2" x14ac:dyDescent="0.2">
      <c r="A72" t="s">
        <v>148</v>
      </c>
      <c r="B72" t="s">
        <v>149</v>
      </c>
    </row>
    <row r="73" spans="1:2" x14ac:dyDescent="0.2">
      <c r="A73" t="s">
        <v>150</v>
      </c>
      <c r="B73" t="s">
        <v>151</v>
      </c>
    </row>
    <row r="74" spans="1:2" x14ac:dyDescent="0.2">
      <c r="A74" t="s">
        <v>152</v>
      </c>
      <c r="B74" t="s">
        <v>153</v>
      </c>
    </row>
    <row r="75" spans="1:2" x14ac:dyDescent="0.2">
      <c r="A75" t="s">
        <v>154</v>
      </c>
      <c r="B75" t="s">
        <v>155</v>
      </c>
    </row>
    <row r="76" spans="1:2" x14ac:dyDescent="0.2">
      <c r="A76" t="s">
        <v>156</v>
      </c>
      <c r="B76" t="s">
        <v>157</v>
      </c>
    </row>
    <row r="77" spans="1:2" x14ac:dyDescent="0.2">
      <c r="A77" t="s">
        <v>158</v>
      </c>
      <c r="B77" t="s">
        <v>159</v>
      </c>
    </row>
    <row r="78" spans="1:2" x14ac:dyDescent="0.2">
      <c r="A78" t="s">
        <v>160</v>
      </c>
      <c r="B78" t="s">
        <v>161</v>
      </c>
    </row>
    <row r="79" spans="1:2" x14ac:dyDescent="0.2">
      <c r="A79" t="s">
        <v>162</v>
      </c>
      <c r="B79" t="s">
        <v>163</v>
      </c>
    </row>
    <row r="80" spans="1:2" x14ac:dyDescent="0.2">
      <c r="A80" t="s">
        <v>164</v>
      </c>
      <c r="B80" t="s">
        <v>165</v>
      </c>
    </row>
    <row r="81" spans="1:2" x14ac:dyDescent="0.2">
      <c r="A81" t="s">
        <v>166</v>
      </c>
      <c r="B81" t="s">
        <v>167</v>
      </c>
    </row>
    <row r="82" spans="1:2" x14ac:dyDescent="0.2">
      <c r="A82" t="s">
        <v>168</v>
      </c>
      <c r="B82" t="s">
        <v>169</v>
      </c>
    </row>
    <row r="83" spans="1:2" x14ac:dyDescent="0.2">
      <c r="A83" t="s">
        <v>170</v>
      </c>
      <c r="B83" t="s">
        <v>171</v>
      </c>
    </row>
    <row r="84" spans="1:2" x14ac:dyDescent="0.2">
      <c r="A84" t="s">
        <v>172</v>
      </c>
      <c r="B84" t="s">
        <v>173</v>
      </c>
    </row>
    <row r="85" spans="1:2" x14ac:dyDescent="0.2">
      <c r="A85" t="s">
        <v>174</v>
      </c>
      <c r="B85" t="s">
        <v>175</v>
      </c>
    </row>
    <row r="86" spans="1:2" x14ac:dyDescent="0.2">
      <c r="A86" t="s">
        <v>176</v>
      </c>
      <c r="B86" t="s">
        <v>177</v>
      </c>
    </row>
    <row r="87" spans="1:2" x14ac:dyDescent="0.2">
      <c r="A87" t="s">
        <v>178</v>
      </c>
      <c r="B87" t="s">
        <v>179</v>
      </c>
    </row>
    <row r="88" spans="1:2" x14ac:dyDescent="0.2">
      <c r="A88" t="s">
        <v>180</v>
      </c>
      <c r="B88" t="s">
        <v>181</v>
      </c>
    </row>
    <row r="89" spans="1:2" x14ac:dyDescent="0.2">
      <c r="A89" t="s">
        <v>182</v>
      </c>
      <c r="B89" t="s">
        <v>183</v>
      </c>
    </row>
    <row r="90" spans="1:2" x14ac:dyDescent="0.2">
      <c r="A90" t="s">
        <v>184</v>
      </c>
      <c r="B90" t="s">
        <v>185</v>
      </c>
    </row>
    <row r="91" spans="1:2" x14ac:dyDescent="0.2">
      <c r="A91" t="s">
        <v>186</v>
      </c>
      <c r="B91" t="s">
        <v>187</v>
      </c>
    </row>
    <row r="92" spans="1:2" x14ac:dyDescent="0.2">
      <c r="A92" t="s">
        <v>188</v>
      </c>
      <c r="B92" t="s">
        <v>189</v>
      </c>
    </row>
    <row r="93" spans="1:2" x14ac:dyDescent="0.2">
      <c r="A93" t="s">
        <v>190</v>
      </c>
      <c r="B93" t="s">
        <v>191</v>
      </c>
    </row>
    <row r="94" spans="1:2" x14ac:dyDescent="0.2">
      <c r="A94" t="s">
        <v>192</v>
      </c>
      <c r="B94" t="s">
        <v>193</v>
      </c>
    </row>
    <row r="95" spans="1:2" x14ac:dyDescent="0.2">
      <c r="A95" t="s">
        <v>194</v>
      </c>
      <c r="B95" t="s">
        <v>195</v>
      </c>
    </row>
    <row r="96" spans="1:2" x14ac:dyDescent="0.2">
      <c r="A96" t="s">
        <v>196</v>
      </c>
      <c r="B96" t="s">
        <v>197</v>
      </c>
    </row>
    <row r="97" spans="1:2" x14ac:dyDescent="0.2">
      <c r="A97" t="s">
        <v>198</v>
      </c>
      <c r="B97" t="s">
        <v>199</v>
      </c>
    </row>
    <row r="98" spans="1:2" x14ac:dyDescent="0.2">
      <c r="A98" t="s">
        <v>200</v>
      </c>
      <c r="B98" t="s">
        <v>201</v>
      </c>
    </row>
    <row r="99" spans="1:2" x14ac:dyDescent="0.2">
      <c r="A99" t="s">
        <v>202</v>
      </c>
      <c r="B99" t="s">
        <v>203</v>
      </c>
    </row>
    <row r="100" spans="1:2" x14ac:dyDescent="0.2">
      <c r="A100" t="s">
        <v>204</v>
      </c>
      <c r="B100" t="s">
        <v>205</v>
      </c>
    </row>
    <row r="101" spans="1:2" x14ac:dyDescent="0.2">
      <c r="A101" t="s">
        <v>206</v>
      </c>
      <c r="B101" t="s">
        <v>207</v>
      </c>
    </row>
    <row r="102" spans="1:2" x14ac:dyDescent="0.2">
      <c r="A102" t="s">
        <v>208</v>
      </c>
      <c r="B102" t="s">
        <v>209</v>
      </c>
    </row>
    <row r="103" spans="1:2" x14ac:dyDescent="0.2">
      <c r="A103" t="s">
        <v>210</v>
      </c>
      <c r="B103" t="s">
        <v>211</v>
      </c>
    </row>
    <row r="104" spans="1:2" x14ac:dyDescent="0.2">
      <c r="A104" t="s">
        <v>212</v>
      </c>
      <c r="B104" t="s">
        <v>213</v>
      </c>
    </row>
    <row r="105" spans="1:2" x14ac:dyDescent="0.2">
      <c r="A105" t="s">
        <v>214</v>
      </c>
      <c r="B105" t="s">
        <v>215</v>
      </c>
    </row>
    <row r="106" spans="1:2" x14ac:dyDescent="0.2">
      <c r="A106" t="s">
        <v>216</v>
      </c>
      <c r="B106" t="s">
        <v>217</v>
      </c>
    </row>
    <row r="107" spans="1:2" x14ac:dyDescent="0.2">
      <c r="A107" t="s">
        <v>218</v>
      </c>
      <c r="B107" t="s">
        <v>219</v>
      </c>
    </row>
    <row r="108" spans="1:2" x14ac:dyDescent="0.2">
      <c r="A108" t="s">
        <v>220</v>
      </c>
      <c r="B108" t="s">
        <v>221</v>
      </c>
    </row>
    <row r="109" spans="1:2" x14ac:dyDescent="0.2">
      <c r="A109" t="s">
        <v>222</v>
      </c>
      <c r="B109" t="s">
        <v>223</v>
      </c>
    </row>
    <row r="110" spans="1:2" x14ac:dyDescent="0.2">
      <c r="A110" t="s">
        <v>224</v>
      </c>
      <c r="B110" t="s">
        <v>225</v>
      </c>
    </row>
    <row r="111" spans="1:2" x14ac:dyDescent="0.2">
      <c r="A111" t="s">
        <v>226</v>
      </c>
      <c r="B111" t="s">
        <v>227</v>
      </c>
    </row>
    <row r="112" spans="1:2" x14ac:dyDescent="0.2">
      <c r="A112" t="s">
        <v>228</v>
      </c>
      <c r="B112" t="s">
        <v>229</v>
      </c>
    </row>
    <row r="113" spans="1:2" x14ac:dyDescent="0.2">
      <c r="A113" t="s">
        <v>230</v>
      </c>
      <c r="B113" t="s">
        <v>231</v>
      </c>
    </row>
    <row r="114" spans="1:2" x14ac:dyDescent="0.2">
      <c r="A114" t="s">
        <v>232</v>
      </c>
      <c r="B114" t="s">
        <v>233</v>
      </c>
    </row>
    <row r="115" spans="1:2" x14ac:dyDescent="0.2">
      <c r="A115" t="s">
        <v>234</v>
      </c>
      <c r="B115" t="s">
        <v>235</v>
      </c>
    </row>
    <row r="116" spans="1:2" x14ac:dyDescent="0.2">
      <c r="A116" t="s">
        <v>236</v>
      </c>
      <c r="B116" t="s">
        <v>237</v>
      </c>
    </row>
    <row r="117" spans="1:2" x14ac:dyDescent="0.2">
      <c r="A117" t="s">
        <v>238</v>
      </c>
      <c r="B117" t="s">
        <v>239</v>
      </c>
    </row>
    <row r="118" spans="1:2" x14ac:dyDescent="0.2">
      <c r="A118" t="s">
        <v>240</v>
      </c>
      <c r="B118" t="s">
        <v>241</v>
      </c>
    </row>
    <row r="119" spans="1:2" x14ac:dyDescent="0.2">
      <c r="A119" t="s">
        <v>242</v>
      </c>
      <c r="B119" t="s">
        <v>243</v>
      </c>
    </row>
    <row r="120" spans="1:2" x14ac:dyDescent="0.2">
      <c r="A120" t="s">
        <v>244</v>
      </c>
      <c r="B120" t="s">
        <v>245</v>
      </c>
    </row>
    <row r="121" spans="1:2" x14ac:dyDescent="0.2">
      <c r="A121" t="s">
        <v>246</v>
      </c>
      <c r="B121" t="s">
        <v>247</v>
      </c>
    </row>
    <row r="122" spans="1:2" x14ac:dyDescent="0.2">
      <c r="A122" t="s">
        <v>248</v>
      </c>
      <c r="B122" t="s">
        <v>249</v>
      </c>
    </row>
    <row r="123" spans="1:2" x14ac:dyDescent="0.2">
      <c r="A123" t="s">
        <v>250</v>
      </c>
      <c r="B123" t="s">
        <v>251</v>
      </c>
    </row>
    <row r="124" spans="1:2" x14ac:dyDescent="0.2">
      <c r="A124" t="s">
        <v>252</v>
      </c>
      <c r="B124" t="s">
        <v>253</v>
      </c>
    </row>
    <row r="125" spans="1:2" x14ac:dyDescent="0.2">
      <c r="A125" t="s">
        <v>254</v>
      </c>
      <c r="B125" t="s">
        <v>255</v>
      </c>
    </row>
    <row r="126" spans="1:2" x14ac:dyDescent="0.2">
      <c r="A126" t="s">
        <v>256</v>
      </c>
      <c r="B126" t="s">
        <v>257</v>
      </c>
    </row>
    <row r="127" spans="1:2" x14ac:dyDescent="0.2">
      <c r="A127" t="s">
        <v>258</v>
      </c>
      <c r="B127" t="s">
        <v>259</v>
      </c>
    </row>
    <row r="128" spans="1:2" x14ac:dyDescent="0.2">
      <c r="A128" t="s">
        <v>260</v>
      </c>
      <c r="B128" t="s">
        <v>261</v>
      </c>
    </row>
    <row r="129" spans="1:2" x14ac:dyDescent="0.2">
      <c r="A129" t="s">
        <v>262</v>
      </c>
      <c r="B129" t="s">
        <v>263</v>
      </c>
    </row>
    <row r="130" spans="1:2" x14ac:dyDescent="0.2">
      <c r="A130" t="s">
        <v>264</v>
      </c>
      <c r="B130" t="s">
        <v>265</v>
      </c>
    </row>
    <row r="131" spans="1:2" x14ac:dyDescent="0.2">
      <c r="A131" t="s">
        <v>266</v>
      </c>
      <c r="B131" t="s">
        <v>267</v>
      </c>
    </row>
    <row r="132" spans="1:2" x14ac:dyDescent="0.2">
      <c r="A132" t="s">
        <v>268</v>
      </c>
      <c r="B132" t="s">
        <v>269</v>
      </c>
    </row>
    <row r="133" spans="1:2" x14ac:dyDescent="0.2">
      <c r="A133" t="s">
        <v>270</v>
      </c>
      <c r="B133" t="s">
        <v>271</v>
      </c>
    </row>
    <row r="134" spans="1:2" x14ac:dyDescent="0.2">
      <c r="A134" t="s">
        <v>272</v>
      </c>
      <c r="B134" t="s">
        <v>273</v>
      </c>
    </row>
    <row r="135" spans="1:2" x14ac:dyDescent="0.2">
      <c r="A135" t="s">
        <v>274</v>
      </c>
      <c r="B135" t="s">
        <v>275</v>
      </c>
    </row>
    <row r="136" spans="1:2" x14ac:dyDescent="0.2">
      <c r="A136" t="s">
        <v>276</v>
      </c>
      <c r="B136" t="s">
        <v>277</v>
      </c>
    </row>
    <row r="137" spans="1:2" x14ac:dyDescent="0.2">
      <c r="A137" t="s">
        <v>278</v>
      </c>
      <c r="B137" t="s">
        <v>279</v>
      </c>
    </row>
    <row r="138" spans="1:2" x14ac:dyDescent="0.2">
      <c r="A138" t="s">
        <v>280</v>
      </c>
      <c r="B138" t="s">
        <v>281</v>
      </c>
    </row>
    <row r="139" spans="1:2" x14ac:dyDescent="0.2">
      <c r="A139" t="s">
        <v>282</v>
      </c>
      <c r="B139" t="s">
        <v>283</v>
      </c>
    </row>
    <row r="140" spans="1:2" x14ac:dyDescent="0.2">
      <c r="A140" t="s">
        <v>284</v>
      </c>
      <c r="B140" t="s">
        <v>285</v>
      </c>
    </row>
    <row r="141" spans="1:2" x14ac:dyDescent="0.2">
      <c r="A141" t="s">
        <v>286</v>
      </c>
      <c r="B141" t="s">
        <v>287</v>
      </c>
    </row>
    <row r="142" spans="1:2" x14ac:dyDescent="0.2">
      <c r="A142" t="s">
        <v>288</v>
      </c>
      <c r="B142" t="s">
        <v>289</v>
      </c>
    </row>
    <row r="143" spans="1:2" x14ac:dyDescent="0.2">
      <c r="A143" t="s">
        <v>290</v>
      </c>
      <c r="B143"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RFP Specs Template</vt:lpstr>
      <vt:lpstr>TCO Tool</vt:lpstr>
      <vt:lpstr>Bid Evaluation Tool</vt:lpstr>
      <vt:lpstr>'Bid Evaluation Tool'!Print_Area</vt:lpstr>
      <vt:lpstr>Introduction!Print_Area</vt:lpstr>
      <vt:lpstr>'RFP Specs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Willard</dc:creator>
  <cp:lastModifiedBy>Microsoft Office User</cp:lastModifiedBy>
  <cp:lastPrinted>2018-01-04T17:36:37Z</cp:lastPrinted>
  <dcterms:created xsi:type="dcterms:W3CDTF">2017-08-25T14:14:43Z</dcterms:created>
  <dcterms:modified xsi:type="dcterms:W3CDTF">2021-02-17T23:56:46Z</dcterms:modified>
</cp:coreProperties>
</file>